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С ФОРМУЛАМИ " sheetId="1" r:id="rId1"/>
  </sheets>
  <definedNames>
    <definedName name="_xlnm.Print_Area" localSheetId="0">'С ФОРМУЛАМИ '!$A$1:$K$145</definedName>
  </definedNames>
  <calcPr fullCalcOnLoad="1"/>
</workbook>
</file>

<file path=xl/sharedStrings.xml><?xml version="1.0" encoding="utf-8"?>
<sst xmlns="http://schemas.openxmlformats.org/spreadsheetml/2006/main" count="155" uniqueCount="122">
  <si>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</si>
  <si>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</si>
  <si>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</si>
  <si>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</si>
  <si>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</si>
  <si>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</si>
  <si>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</si>
  <si>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</si>
  <si>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</si>
  <si>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</si>
  <si>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</si>
  <si>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</si>
  <si>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</si>
  <si>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</si>
  <si>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</si>
  <si>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</si>
  <si>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</si>
  <si>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</si>
  <si>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</si>
  <si>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</si>
  <si>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</si>
  <si>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</si>
  <si>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</si>
  <si>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</si>
  <si>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</si>
  <si>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</si>
  <si>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</si>
  <si>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</si>
  <si>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</si>
  <si>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</si>
  <si>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</si>
  <si>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</si>
  <si>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</si>
  <si>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</si>
  <si>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</si>
  <si>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</si>
  <si>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</si>
  <si>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</si>
  <si>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</si>
  <si>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</si>
  <si>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</si>
  <si>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</si>
  <si>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</si>
  <si>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</si>
  <si>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</si>
  <si>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</si>
  <si>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</si>
  <si>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</si>
  <si>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</si>
  <si>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</si>
  <si>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</si>
  <si>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</si>
  <si>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</si>
  <si>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</si>
  <si>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</si>
  <si>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</si>
  <si>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</si>
  <si>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</si>
  <si>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</si>
  <si>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</si>
  <si>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</si>
  <si>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</si>
  <si>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</si>
  <si>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</si>
  <si>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</si>
  <si>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</si>
  <si>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</si>
  <si>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</si>
  <si>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</si>
  <si>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</si>
  <si>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</si>
  <si>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</si>
  <si>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</si>
  <si>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</si>
  <si>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</si>
  <si>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</si>
  <si>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</si>
  <si>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</si>
  <si>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</si>
  <si>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</si>
  <si>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</si>
  <si>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</si>
  <si>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</si>
  <si>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</si>
  <si>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</si>
  <si>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</si>
  <si>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</si>
  <si>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</si>
  <si>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</si>
  <si>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</si>
  <si>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</si>
  <si>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</si>
  <si>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</si>
  <si>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</si>
  <si>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</si>
  <si>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</si>
  <si>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</si>
  <si>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</si>
  <si>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</si>
  <si>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</si>
  <si>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</si>
  <si>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Добыча полезных ископаемых (В), тыс.руб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</si>
  <si>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</si>
  <si>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</si>
  <si>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</si>
  <si>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2019г. в % к 2018г.</t>
  </si>
  <si>
    <t>2020 год</t>
  </si>
  <si>
    <t>2021 год</t>
  </si>
  <si>
    <t>2020г. в % к 2019г.</t>
  </si>
  <si>
    <t>2021г. в % к 2020г.</t>
  </si>
  <si>
    <t>2018 год</t>
  </si>
  <si>
    <t xml:space="preserve">2019 год </t>
  </si>
  <si>
    <t>2022 год</t>
  </si>
  <si>
    <t>2022г. в % к 2021г.</t>
  </si>
  <si>
    <t>1. Добыча ГПС (тыс. м3)</t>
  </si>
  <si>
    <t>2. Производство электродов (тон.)</t>
  </si>
  <si>
    <t>Приложение</t>
  </si>
  <si>
    <t xml:space="preserve">к решению Совета </t>
  </si>
  <si>
    <t>Южненского сельского поселения</t>
  </si>
  <si>
    <t>Белореченского района</t>
  </si>
  <si>
    <t>от__________________№_________</t>
  </si>
  <si>
    <t>Информационная поддержка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</si>
</sst>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/>
    </xf>
    <xf numFmtId="0" fontId="0" fillId="32" borderId="11" xfId="0" applyFont="1" applyFill="1" applyBorder="1" applyAlignment="1">
      <alignment wrapText="1"/>
    </xf>
    <xf numFmtId="0" fontId="0" fillId="32" borderId="12" xfId="0" applyFont="1" applyFill="1" applyBorder="1" applyAlignment="1">
      <alignment wrapText="1"/>
    </xf>
    <xf numFmtId="179" fontId="6" fillId="32" borderId="10" xfId="0" applyNumberFormat="1" applyFont="1" applyFill="1" applyBorder="1" applyAlignment="1">
      <alignment horizontal="left"/>
    </xf>
    <xf numFmtId="179" fontId="4" fillId="32" borderId="10" xfId="0" applyNumberFormat="1" applyFont="1" applyFill="1" applyBorder="1" applyAlignment="1">
      <alignment/>
    </xf>
    <xf numFmtId="179" fontId="4" fillId="32" borderId="13" xfId="0" applyNumberFormat="1" applyFont="1" applyFill="1" applyBorder="1" applyAlignment="1">
      <alignment/>
    </xf>
    <xf numFmtId="179" fontId="6" fillId="32" borderId="13" xfId="0" applyNumberFormat="1" applyFont="1" applyFill="1" applyBorder="1" applyAlignment="1">
      <alignment horizontal="left"/>
    </xf>
    <xf numFmtId="179" fontId="4" fillId="32" borderId="14" xfId="0" applyNumberFormat="1" applyFont="1" applyFill="1" applyBorder="1" applyAlignment="1">
      <alignment/>
    </xf>
    <xf numFmtId="179" fontId="6" fillId="32" borderId="14" xfId="0" applyNumberFormat="1" applyFont="1" applyFill="1" applyBorder="1" applyAlignment="1">
      <alignment horizontal="left"/>
    </xf>
    <xf numFmtId="0" fontId="4" fillId="32" borderId="0" xfId="0" applyFont="1" applyFill="1" applyAlignment="1">
      <alignment/>
    </xf>
    <xf numFmtId="179" fontId="4" fillId="32" borderId="0" xfId="0" applyNumberFormat="1" applyFont="1" applyFill="1" applyAlignment="1">
      <alignment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/>
    </xf>
    <xf numFmtId="179" fontId="4" fillId="32" borderId="20" xfId="0" applyNumberFormat="1" applyFont="1" applyFill="1" applyBorder="1" applyAlignment="1">
      <alignment/>
    </xf>
    <xf numFmtId="179" fontId="4" fillId="32" borderId="21" xfId="0" applyNumberFormat="1" applyFont="1" applyFill="1" applyBorder="1" applyAlignment="1">
      <alignment/>
    </xf>
    <xf numFmtId="179" fontId="4" fillId="32" borderId="22" xfId="0" applyNumberFormat="1" applyFont="1" applyFill="1" applyBorder="1" applyAlignment="1">
      <alignment/>
    </xf>
    <xf numFmtId="0" fontId="8" fillId="32" borderId="0" xfId="0" applyFont="1" applyFill="1" applyAlignment="1">
      <alignment/>
    </xf>
    <xf numFmtId="0" fontId="3" fillId="32" borderId="23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wrapText="1"/>
    </xf>
    <xf numFmtId="0" fontId="3" fillId="32" borderId="23" xfId="0" applyFont="1" applyFill="1" applyBorder="1" applyAlignment="1">
      <alignment wrapText="1"/>
    </xf>
    <xf numFmtId="1" fontId="4" fillId="32" borderId="10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7" fillId="32" borderId="11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3"/>
    </xf>
    <xf numFmtId="0" fontId="2" fillId="32" borderId="11" xfId="0" applyFont="1" applyFill="1" applyBorder="1" applyAlignment="1">
      <alignment horizontal="left" vertical="center" wrapText="1" indent="5"/>
    </xf>
    <xf numFmtId="0" fontId="3" fillId="32" borderId="12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center" wrapText="1" indent="1"/>
    </xf>
    <xf numFmtId="0" fontId="2" fillId="32" borderId="24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/>
    </xf>
    <xf numFmtId="179" fontId="4" fillId="32" borderId="18" xfId="0" applyNumberFormat="1" applyFont="1" applyFill="1" applyBorder="1" applyAlignment="1">
      <alignment/>
    </xf>
    <xf numFmtId="179" fontId="4" fillId="32" borderId="25" xfId="0" applyNumberFormat="1" applyFont="1" applyFill="1" applyBorder="1" applyAlignment="1">
      <alignment/>
    </xf>
    <xf numFmtId="179" fontId="4" fillId="32" borderId="26" xfId="0" applyNumberFormat="1" applyFont="1" applyFill="1" applyBorder="1" applyAlignment="1">
      <alignment/>
    </xf>
    <xf numFmtId="0" fontId="5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 horizontal="right"/>
    </xf>
    <xf numFmtId="2" fontId="4" fillId="32" borderId="10" xfId="0" applyNumberFormat="1" applyFont="1" applyFill="1" applyBorder="1" applyAlignment="1">
      <alignment/>
    </xf>
    <xf numFmtId="179" fontId="4" fillId="32" borderId="16" xfId="0" applyNumberFormat="1" applyFont="1" applyFill="1" applyBorder="1" applyAlignment="1">
      <alignment horizontal="center" vertical="center" wrapText="1"/>
    </xf>
    <xf numFmtId="179" fontId="4" fillId="32" borderId="18" xfId="0" applyNumberFormat="1" applyFont="1" applyFill="1" applyBorder="1" applyAlignment="1">
      <alignment horizontal="center" vertical="center" wrapText="1"/>
    </xf>
    <xf numFmtId="179" fontId="4" fillId="32" borderId="27" xfId="0" applyNumberFormat="1" applyFont="1" applyFill="1" applyBorder="1" applyAlignment="1">
      <alignment horizontal="center" wrapText="1"/>
    </xf>
    <xf numFmtId="179" fontId="4" fillId="32" borderId="28" xfId="0" applyNumberFormat="1" applyFont="1" applyFill="1" applyBorder="1" applyAlignment="1">
      <alignment horizontal="center" wrapText="1"/>
    </xf>
    <xf numFmtId="179" fontId="10" fillId="32" borderId="0" xfId="0" applyNumberFormat="1" applyFont="1" applyFill="1" applyAlignment="1">
      <alignment horizontal="left"/>
    </xf>
    <xf numFmtId="179" fontId="4" fillId="32" borderId="29" xfId="0" applyNumberFormat="1" applyFont="1" applyFill="1" applyBorder="1" applyAlignment="1">
      <alignment horizontal="center" wrapText="1"/>
    </xf>
    <xf numFmtId="179" fontId="4" fillId="32" borderId="26" xfId="0" applyNumberFormat="1" applyFont="1" applyFill="1" applyBorder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right"/>
    </xf>
    <xf numFmtId="0" fontId="4" fillId="32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BreakPreview" zoomScaleSheetLayoutView="100" zoomScalePageLayoutView="0" workbookViewId="0" topLeftCell="A6">
      <selection activeCell="A9" sqref="A9:A10"/>
    </sheetView>
  </sheetViews>
  <sheetFormatPr defaultColWidth="9.00390625" defaultRowHeight="12.75"/>
  <cols>
    <col min="1" max="1" width="56.375" style="13" customWidth="1"/>
    <col min="2" max="2" width="9.375" style="13" customWidth="1"/>
    <col min="3" max="3" width="8.25390625" style="13" customWidth="1"/>
    <col min="4" max="4" width="8.75390625" style="14" customWidth="1"/>
    <col min="5" max="5" width="8.875" style="13" customWidth="1"/>
    <col min="6" max="6" width="9.00390625" style="14" customWidth="1"/>
    <col min="7" max="7" width="8.875" style="13" hidden="1" customWidth="1"/>
    <col min="8" max="8" width="8.875" style="14" hidden="1" customWidth="1"/>
    <col min="9" max="9" width="8.875" style="13" hidden="1" customWidth="1"/>
    <col min="10" max="10" width="8.875" style="14" hidden="1" customWidth="1"/>
    <col min="11" max="16384" width="9.125" style="13" customWidth="1"/>
  </cols>
  <sheetData>
    <row r="1" spans="1:10" s="49" customFormat="1" ht="18.75" hidden="1">
      <c r="A1" s="60"/>
      <c r="B1" s="60"/>
      <c r="C1" s="60"/>
      <c r="D1" s="60"/>
      <c r="E1" s="60"/>
      <c r="F1" s="60"/>
      <c r="G1" s="56" t="s">
        <v>116</v>
      </c>
      <c r="H1" s="56"/>
      <c r="I1" s="56"/>
      <c r="J1" s="56"/>
    </row>
    <row r="2" spans="1:10" s="49" customFormat="1" ht="18.75" hidden="1">
      <c r="A2" s="50"/>
      <c r="B2" s="50"/>
      <c r="C2" s="50"/>
      <c r="D2" s="50"/>
      <c r="E2" s="50"/>
      <c r="F2" s="50"/>
      <c r="G2" s="56" t="s">
        <v>117</v>
      </c>
      <c r="H2" s="56"/>
      <c r="I2" s="56"/>
      <c r="J2" s="56"/>
    </row>
    <row r="3" spans="1:11" s="49" customFormat="1" ht="18.75" hidden="1">
      <c r="A3" s="50"/>
      <c r="B3" s="50"/>
      <c r="C3" s="50"/>
      <c r="D3" s="50"/>
      <c r="E3" s="50"/>
      <c r="F3" s="50"/>
      <c r="G3" s="56" t="s">
        <v>118</v>
      </c>
      <c r="H3" s="56"/>
      <c r="I3" s="56"/>
      <c r="J3" s="56"/>
      <c r="K3" s="56"/>
    </row>
    <row r="4" spans="1:10" s="49" customFormat="1" ht="18.75" hidden="1">
      <c r="A4" s="50"/>
      <c r="B4" s="50"/>
      <c r="C4" s="50"/>
      <c r="D4" s="50"/>
      <c r="E4" s="50"/>
      <c r="F4" s="50"/>
      <c r="G4" s="56" t="s">
        <v>119</v>
      </c>
      <c r="H4" s="56"/>
      <c r="I4" s="56"/>
      <c r="J4" s="56"/>
    </row>
    <row r="5" spans="1:10" s="49" customFormat="1" ht="18.75" hidden="1">
      <c r="A5" s="50"/>
      <c r="B5" s="50"/>
      <c r="C5" s="50"/>
      <c r="D5" s="50"/>
      <c r="E5" s="50"/>
      <c r="F5" s="50"/>
      <c r="G5" s="56" t="s">
        <v>120</v>
      </c>
      <c r="H5" s="56"/>
      <c r="I5" s="56"/>
      <c r="J5" s="56"/>
    </row>
    <row r="6" spans="1:6" ht="15.75">
      <c r="A6" s="48"/>
      <c r="B6" s="48"/>
      <c r="C6" s="48"/>
      <c r="D6" s="48"/>
      <c r="E6" s="48"/>
      <c r="F6" s="48"/>
    </row>
    <row r="7" spans="1:10" ht="33" customHeight="1">
      <c r="A7" s="59" t="s">
        <v>121</v>
      </c>
      <c r="B7" s="59"/>
      <c r="C7" s="59"/>
      <c r="D7" s="59"/>
      <c r="E7" s="59"/>
      <c r="F7" s="59"/>
      <c r="G7" s="59"/>
      <c r="H7" s="59"/>
      <c r="I7" s="59"/>
      <c r="J7" s="59"/>
    </row>
    <row r="8" ht="13.5" thickBot="1"/>
    <row r="9" spans="1:10" ht="13.5" customHeight="1">
      <c r="A9" s="61" t="s">
        <v>0</v>
      </c>
      <c r="B9" s="15" t="s">
        <v>110</v>
      </c>
      <c r="C9" s="16" t="s">
        <v>111</v>
      </c>
      <c r="D9" s="52" t="s">
        <v>105</v>
      </c>
      <c r="E9" s="17" t="s">
        <v>106</v>
      </c>
      <c r="F9" s="52" t="s">
        <v>108</v>
      </c>
      <c r="G9" s="17" t="s">
        <v>107</v>
      </c>
      <c r="H9" s="54" t="s">
        <v>109</v>
      </c>
      <c r="I9" s="17" t="s">
        <v>112</v>
      </c>
      <c r="J9" s="57" t="s">
        <v>113</v>
      </c>
    </row>
    <row r="10" spans="1:10" ht="24" customHeight="1" thickBot="1">
      <c r="A10" s="62"/>
      <c r="B10" s="18" t="s">
        <v>1</v>
      </c>
      <c r="C10" s="19" t="s">
        <v>22</v>
      </c>
      <c r="D10" s="53"/>
      <c r="E10" s="19" t="s">
        <v>23</v>
      </c>
      <c r="F10" s="53"/>
      <c r="G10" s="19" t="s">
        <v>23</v>
      </c>
      <c r="H10" s="55"/>
      <c r="I10" s="19" t="s">
        <v>23</v>
      </c>
      <c r="J10" s="58"/>
    </row>
    <row r="11" spans="1:15" ht="27.75" customHeight="1" hidden="1">
      <c r="A11" s="20" t="s">
        <v>41</v>
      </c>
      <c r="B11" s="21">
        <v>7.282</v>
      </c>
      <c r="C11" s="21">
        <v>7.302</v>
      </c>
      <c r="D11" s="22">
        <f>C11/B11*100</f>
        <v>100.2746498214776</v>
      </c>
      <c r="E11" s="21">
        <v>7.328</v>
      </c>
      <c r="F11" s="22">
        <f aca="true" t="shared" si="0" ref="F11:F22">E11/C11*100</f>
        <v>100.35606683100522</v>
      </c>
      <c r="G11" s="21">
        <v>7.349</v>
      </c>
      <c r="H11" s="23">
        <f aca="true" t="shared" si="1" ref="H11:H22">G11/E11*100</f>
        <v>100.28657205240175</v>
      </c>
      <c r="I11" s="21">
        <v>7.353</v>
      </c>
      <c r="J11" s="24">
        <f aca="true" t="shared" si="2" ref="J11:J22">I11/G11*100</f>
        <v>100.05442917403728</v>
      </c>
      <c r="O11" s="25"/>
    </row>
    <row r="12" spans="1:10" ht="28.5" hidden="1">
      <c r="A12" s="26" t="s">
        <v>43</v>
      </c>
      <c r="B12" s="2">
        <v>5.9</v>
      </c>
      <c r="C12" s="2">
        <v>5.9</v>
      </c>
      <c r="D12" s="8">
        <f>C12/B12*100</f>
        <v>100</v>
      </c>
      <c r="E12" s="2">
        <v>5.9</v>
      </c>
      <c r="F12" s="8">
        <f t="shared" si="0"/>
        <v>100</v>
      </c>
      <c r="G12" s="2">
        <v>5.9</v>
      </c>
      <c r="H12" s="9">
        <f t="shared" si="1"/>
        <v>100</v>
      </c>
      <c r="I12" s="2">
        <v>5.9</v>
      </c>
      <c r="J12" s="11">
        <f t="shared" si="2"/>
        <v>100</v>
      </c>
    </row>
    <row r="13" spans="1:10" ht="14.25" hidden="1">
      <c r="A13" s="26" t="s">
        <v>42</v>
      </c>
      <c r="B13" s="2">
        <v>2.39</v>
      </c>
      <c r="C13" s="2">
        <v>2.41</v>
      </c>
      <c r="D13" s="8">
        <f>C13/B13*100</f>
        <v>100.836820083682</v>
      </c>
      <c r="E13" s="2">
        <v>2.42</v>
      </c>
      <c r="F13" s="8">
        <f t="shared" si="0"/>
        <v>100.4149377593361</v>
      </c>
      <c r="G13" s="2">
        <v>2.45</v>
      </c>
      <c r="H13" s="9">
        <f t="shared" si="1"/>
        <v>101.2396694214876</v>
      </c>
      <c r="I13" s="2">
        <v>2.46</v>
      </c>
      <c r="J13" s="11">
        <f t="shared" si="2"/>
        <v>100.4081632653061</v>
      </c>
    </row>
    <row r="14" spans="1:10" ht="28.5" customHeight="1" hidden="1">
      <c r="A14" s="27" t="s">
        <v>56</v>
      </c>
      <c r="B14" s="2">
        <v>2.11</v>
      </c>
      <c r="C14" s="2">
        <v>2.21</v>
      </c>
      <c r="D14" s="8">
        <f>C14/B14*100</f>
        <v>104.739336492891</v>
      </c>
      <c r="E14" s="2">
        <v>2.33</v>
      </c>
      <c r="F14" s="8">
        <f t="shared" si="0"/>
        <v>105.42986425339367</v>
      </c>
      <c r="G14" s="2">
        <v>2.45</v>
      </c>
      <c r="H14" s="9">
        <f t="shared" si="1"/>
        <v>105.1502145922747</v>
      </c>
      <c r="I14" s="2">
        <v>2.52</v>
      </c>
      <c r="J14" s="11">
        <f t="shared" si="2"/>
        <v>102.85714285714285</v>
      </c>
    </row>
    <row r="15" spans="1:10" ht="33.75" customHeight="1" hidden="1">
      <c r="A15" s="26" t="s">
        <v>45</v>
      </c>
      <c r="B15" s="2">
        <v>12.5</v>
      </c>
      <c r="C15" s="2">
        <v>12.7</v>
      </c>
      <c r="D15" s="8">
        <f aca="true" t="shared" si="3" ref="D15:D30">C15/B15*100</f>
        <v>101.6</v>
      </c>
      <c r="E15" s="2">
        <v>12.9</v>
      </c>
      <c r="F15" s="8">
        <f t="shared" si="0"/>
        <v>101.57480314960632</v>
      </c>
      <c r="G15" s="2">
        <v>13.1</v>
      </c>
      <c r="H15" s="9">
        <f t="shared" si="1"/>
        <v>101.55038759689923</v>
      </c>
      <c r="I15" s="2">
        <v>13.3</v>
      </c>
      <c r="J15" s="11">
        <f t="shared" si="2"/>
        <v>101.52671755725191</v>
      </c>
    </row>
    <row r="16" spans="1:10" ht="28.5" customHeight="1" hidden="1">
      <c r="A16" s="27" t="s">
        <v>44</v>
      </c>
      <c r="B16" s="2">
        <v>20</v>
      </c>
      <c r="C16" s="2">
        <v>21</v>
      </c>
      <c r="D16" s="8">
        <f t="shared" si="3"/>
        <v>105</v>
      </c>
      <c r="E16" s="2">
        <v>22</v>
      </c>
      <c r="F16" s="8">
        <f t="shared" si="0"/>
        <v>104.76190476190477</v>
      </c>
      <c r="G16" s="2">
        <v>23</v>
      </c>
      <c r="H16" s="9">
        <f t="shared" si="1"/>
        <v>104.54545454545455</v>
      </c>
      <c r="I16" s="2">
        <v>24</v>
      </c>
      <c r="J16" s="11">
        <f t="shared" si="2"/>
        <v>104.34782608695652</v>
      </c>
    </row>
    <row r="17" spans="1:10" ht="28.5" customHeight="1" hidden="1">
      <c r="A17" s="28" t="s">
        <v>39</v>
      </c>
      <c r="B17" s="2">
        <v>9.5</v>
      </c>
      <c r="C17" s="2">
        <v>9.7</v>
      </c>
      <c r="D17" s="8">
        <f t="shared" si="3"/>
        <v>102.10526315789473</v>
      </c>
      <c r="E17" s="2">
        <v>9.8</v>
      </c>
      <c r="F17" s="8">
        <f t="shared" si="0"/>
        <v>101.03092783505157</v>
      </c>
      <c r="G17" s="2">
        <v>10</v>
      </c>
      <c r="H17" s="9">
        <f t="shared" si="1"/>
        <v>102.04081632653062</v>
      </c>
      <c r="I17" s="2">
        <v>10.2</v>
      </c>
      <c r="J17" s="11">
        <f t="shared" si="2"/>
        <v>102</v>
      </c>
    </row>
    <row r="18" spans="1:10" ht="15.75" customHeight="1" hidden="1">
      <c r="A18" s="29" t="s">
        <v>98</v>
      </c>
      <c r="B18" s="2">
        <v>17</v>
      </c>
      <c r="C18" s="2">
        <v>27</v>
      </c>
      <c r="D18" s="8">
        <f t="shared" si="3"/>
        <v>158.8235294117647</v>
      </c>
      <c r="E18" s="2">
        <v>26</v>
      </c>
      <c r="F18" s="8">
        <f t="shared" si="0"/>
        <v>96.29629629629629</v>
      </c>
      <c r="G18" s="2">
        <v>25</v>
      </c>
      <c r="H18" s="9">
        <f t="shared" si="1"/>
        <v>96.15384615384616</v>
      </c>
      <c r="I18" s="2">
        <v>24</v>
      </c>
      <c r="J18" s="11">
        <f t="shared" si="2"/>
        <v>96</v>
      </c>
    </row>
    <row r="19" spans="1:10" ht="28.5" customHeight="1" hidden="1">
      <c r="A19" s="26" t="s">
        <v>40</v>
      </c>
      <c r="B19" s="2">
        <v>0.6</v>
      </c>
      <c r="C19" s="2">
        <v>1</v>
      </c>
      <c r="D19" s="8">
        <f t="shared" si="3"/>
        <v>166.66666666666669</v>
      </c>
      <c r="E19" s="2">
        <v>1</v>
      </c>
      <c r="F19" s="8">
        <f t="shared" si="0"/>
        <v>100</v>
      </c>
      <c r="G19" s="2">
        <v>1</v>
      </c>
      <c r="H19" s="9">
        <f t="shared" si="1"/>
        <v>100</v>
      </c>
      <c r="I19" s="2">
        <v>1</v>
      </c>
      <c r="J19" s="11">
        <f t="shared" si="2"/>
        <v>100</v>
      </c>
    </row>
    <row r="20" spans="1:10" ht="14.25">
      <c r="A20" s="27" t="s">
        <v>24</v>
      </c>
      <c r="B20" s="2">
        <v>16237</v>
      </c>
      <c r="C20" s="2">
        <v>16671</v>
      </c>
      <c r="D20" s="8">
        <f t="shared" si="3"/>
        <v>102.67290755681469</v>
      </c>
      <c r="E20" s="2">
        <v>16820</v>
      </c>
      <c r="F20" s="8">
        <f t="shared" si="0"/>
        <v>100.89376762041869</v>
      </c>
      <c r="G20" s="2">
        <v>17016</v>
      </c>
      <c r="H20" s="9">
        <f t="shared" si="1"/>
        <v>101.16527942925089</v>
      </c>
      <c r="I20" s="2">
        <v>17286</v>
      </c>
      <c r="J20" s="11">
        <f t="shared" si="2"/>
        <v>101.58674188998589</v>
      </c>
    </row>
    <row r="21" spans="1:10" ht="14.25">
      <c r="A21" s="27" t="s">
        <v>46</v>
      </c>
      <c r="B21" s="2">
        <v>-42024</v>
      </c>
      <c r="C21" s="2">
        <v>-23242</v>
      </c>
      <c r="D21" s="8">
        <f t="shared" si="3"/>
        <v>55.30649152865029</v>
      </c>
      <c r="E21" s="2">
        <v>-2928</v>
      </c>
      <c r="F21" s="8">
        <f t="shared" si="0"/>
        <v>12.597883142586696</v>
      </c>
      <c r="G21" s="2">
        <v>-2000</v>
      </c>
      <c r="H21" s="9">
        <f t="shared" si="1"/>
        <v>68.30601092896174</v>
      </c>
      <c r="I21" s="2">
        <v>-1900</v>
      </c>
      <c r="J21" s="11">
        <f t="shared" si="2"/>
        <v>95</v>
      </c>
    </row>
    <row r="22" spans="1:10" ht="14.25">
      <c r="A22" s="27" t="s">
        <v>47</v>
      </c>
      <c r="B22" s="2">
        <v>-25787</v>
      </c>
      <c r="C22" s="2">
        <v>-6571</v>
      </c>
      <c r="D22" s="8">
        <f t="shared" si="3"/>
        <v>25.481831930817854</v>
      </c>
      <c r="E22" s="2">
        <v>13840</v>
      </c>
      <c r="F22" s="8">
        <f t="shared" si="0"/>
        <v>-210.62243189773247</v>
      </c>
      <c r="G22" s="2">
        <v>15016</v>
      </c>
      <c r="H22" s="9">
        <f t="shared" si="1"/>
        <v>108.4971098265896</v>
      </c>
      <c r="I22" s="2">
        <v>15386</v>
      </c>
      <c r="J22" s="11">
        <f t="shared" si="2"/>
        <v>102.46403835908364</v>
      </c>
    </row>
    <row r="23" spans="1:10" ht="14.25">
      <c r="A23" s="27" t="s">
        <v>48</v>
      </c>
      <c r="B23" s="2">
        <v>181243</v>
      </c>
      <c r="C23" s="30">
        <f>B23*D23/100</f>
        <v>191897.66171548114</v>
      </c>
      <c r="D23" s="8">
        <f>D16*D13/100</f>
        <v>105.87866108786609</v>
      </c>
      <c r="E23" s="30">
        <f>C23*F23/100</f>
        <v>201869.81841004183</v>
      </c>
      <c r="F23" s="8">
        <f>F16*F13/100</f>
        <v>105.19660146216164</v>
      </c>
      <c r="G23" s="30">
        <f>E23*H23/100</f>
        <v>213661.98849372382</v>
      </c>
      <c r="H23" s="9">
        <f>H16*H13/100</f>
        <v>105.84147257700977</v>
      </c>
      <c r="I23" s="30">
        <f>G23*J23/100</f>
        <v>223861.64686192462</v>
      </c>
      <c r="J23" s="11">
        <f>J16*J13/100</f>
        <v>104.77373558118897</v>
      </c>
    </row>
    <row r="24" spans="1:10" s="32" customFormat="1" ht="15">
      <c r="A24" s="31" t="s">
        <v>101</v>
      </c>
      <c r="B24" s="2">
        <v>156852</v>
      </c>
      <c r="C24" s="2">
        <v>132520</v>
      </c>
      <c r="D24" s="8">
        <f t="shared" si="3"/>
        <v>84.48728737918547</v>
      </c>
      <c r="E24" s="2">
        <v>133320</v>
      </c>
      <c r="F24" s="8">
        <f>E24/C24*100</f>
        <v>100.60368246302444</v>
      </c>
      <c r="G24" s="2">
        <v>134850</v>
      </c>
      <c r="H24" s="9">
        <f>G24/E24*100</f>
        <v>101.14761476147616</v>
      </c>
      <c r="I24" s="2">
        <v>135250</v>
      </c>
      <c r="J24" s="11">
        <f>I24/G24*100</f>
        <v>100.29662588060808</v>
      </c>
    </row>
    <row r="25" spans="1:10" s="32" customFormat="1" ht="14.25" customHeight="1">
      <c r="A25" s="31" t="s">
        <v>102</v>
      </c>
      <c r="B25" s="2">
        <v>91073</v>
      </c>
      <c r="C25" s="2">
        <v>123745</v>
      </c>
      <c r="D25" s="8">
        <f t="shared" si="3"/>
        <v>135.87451824360676</v>
      </c>
      <c r="E25" s="2">
        <v>152120</v>
      </c>
      <c r="F25" s="8">
        <f>E25/C25*100</f>
        <v>122.93021940280416</v>
      </c>
      <c r="G25" s="2">
        <v>179950</v>
      </c>
      <c r="H25" s="9">
        <f>G25/E25*100</f>
        <v>118.29476728898238</v>
      </c>
      <c r="I25" s="2">
        <v>193548</v>
      </c>
      <c r="J25" s="11">
        <f>I25/G25*100</f>
        <v>107.55654348430119</v>
      </c>
    </row>
    <row r="26" spans="1:10" s="32" customFormat="1" ht="28.5" customHeight="1" hidden="1">
      <c r="A26" s="33" t="s">
        <v>103</v>
      </c>
      <c r="B26" s="2"/>
      <c r="C26" s="2"/>
      <c r="D26" s="8" t="e">
        <f t="shared" si="3"/>
        <v>#DIV/0!</v>
      </c>
      <c r="E26" s="2"/>
      <c r="F26" s="8" t="e">
        <f>E26/C26*100</f>
        <v>#DIV/0!</v>
      </c>
      <c r="G26" s="2"/>
      <c r="H26" s="9" t="e">
        <f>G26/E26*100</f>
        <v>#DIV/0!</v>
      </c>
      <c r="I26" s="2"/>
      <c r="J26" s="11" t="e">
        <f>I26/G26*100</f>
        <v>#DIV/0!</v>
      </c>
    </row>
    <row r="27" spans="1:10" s="32" customFormat="1" ht="59.25" customHeight="1">
      <c r="A27" s="34" t="s">
        <v>104</v>
      </c>
      <c r="B27" s="2">
        <v>4393</v>
      </c>
      <c r="C27" s="30">
        <f>B27*D27/100</f>
        <v>4595.0779999999995</v>
      </c>
      <c r="D27" s="8">
        <v>104.6</v>
      </c>
      <c r="E27" s="30">
        <f>C27*F27/100</f>
        <v>4783.476197999999</v>
      </c>
      <c r="F27" s="8">
        <v>104.1</v>
      </c>
      <c r="G27" s="30">
        <f>E27*H27/100</f>
        <v>4974.815245919999</v>
      </c>
      <c r="H27" s="9">
        <v>104</v>
      </c>
      <c r="I27" s="30">
        <f>G27*H27/100</f>
        <v>5173.807855756799</v>
      </c>
      <c r="J27" s="11">
        <v>104</v>
      </c>
    </row>
    <row r="28" spans="1:10" ht="45" customHeight="1">
      <c r="A28" s="3" t="s">
        <v>90</v>
      </c>
      <c r="B28" s="2"/>
      <c r="C28" s="2"/>
      <c r="D28" s="8"/>
      <c r="E28" s="2"/>
      <c r="F28" s="8"/>
      <c r="G28" s="2"/>
      <c r="H28" s="9"/>
      <c r="I28" s="2"/>
      <c r="J28" s="11"/>
    </row>
    <row r="29" spans="1:10" ht="13.5" customHeight="1">
      <c r="A29" s="35" t="s">
        <v>114</v>
      </c>
      <c r="B29" s="2">
        <v>312</v>
      </c>
      <c r="C29" s="2">
        <v>223</v>
      </c>
      <c r="D29" s="8">
        <f t="shared" si="3"/>
        <v>71.47435897435898</v>
      </c>
      <c r="E29" s="2">
        <v>188</v>
      </c>
      <c r="F29" s="8">
        <f>E29/C29*100</f>
        <v>84.30493273542601</v>
      </c>
      <c r="G29" s="2">
        <v>188</v>
      </c>
      <c r="H29" s="9">
        <f>G29/E29*100</f>
        <v>100</v>
      </c>
      <c r="I29" s="2">
        <v>188</v>
      </c>
      <c r="J29" s="11">
        <f>I29/G29*100</f>
        <v>100</v>
      </c>
    </row>
    <row r="30" spans="1:10" ht="13.5" customHeight="1">
      <c r="A30" s="35" t="s">
        <v>115</v>
      </c>
      <c r="B30" s="2">
        <v>216.5</v>
      </c>
      <c r="C30" s="2">
        <v>300</v>
      </c>
      <c r="D30" s="8">
        <f t="shared" si="3"/>
        <v>138.56812933025404</v>
      </c>
      <c r="E30" s="2">
        <v>300</v>
      </c>
      <c r="F30" s="8">
        <f>E30/C30*100</f>
        <v>100</v>
      </c>
      <c r="G30" s="2">
        <v>300</v>
      </c>
      <c r="H30" s="9">
        <f>G30/E30*100</f>
        <v>100</v>
      </c>
      <c r="I30" s="2">
        <v>300</v>
      </c>
      <c r="J30" s="11">
        <f>I30/G30*100</f>
        <v>100</v>
      </c>
    </row>
    <row r="31" spans="1:10" ht="13.5" customHeight="1">
      <c r="A31" s="35" t="s">
        <v>30</v>
      </c>
      <c r="B31" s="2"/>
      <c r="C31" s="2"/>
      <c r="D31" s="8"/>
      <c r="E31" s="2"/>
      <c r="F31" s="8"/>
      <c r="G31" s="2"/>
      <c r="H31" s="9"/>
      <c r="I31" s="2"/>
      <c r="J31" s="11"/>
    </row>
    <row r="32" spans="1:10" ht="14.25" customHeight="1">
      <c r="A32" s="35" t="s">
        <v>31</v>
      </c>
      <c r="B32" s="2"/>
      <c r="C32" s="2"/>
      <c r="D32" s="8"/>
      <c r="E32" s="2"/>
      <c r="F32" s="8"/>
      <c r="G32" s="2"/>
      <c r="H32" s="9"/>
      <c r="I32" s="2"/>
      <c r="J32" s="11"/>
    </row>
    <row r="33" spans="1:10" ht="28.5">
      <c r="A33" s="3" t="s">
        <v>49</v>
      </c>
      <c r="B33" s="2">
        <f>B34+B35+B36</f>
        <v>245627</v>
      </c>
      <c r="C33" s="2">
        <f>C34+C35+C36</f>
        <v>266764</v>
      </c>
      <c r="D33" s="8">
        <f>C33/B33*100</f>
        <v>108.60532433323698</v>
      </c>
      <c r="E33" s="2">
        <f>E36+E35</f>
        <v>276596</v>
      </c>
      <c r="F33" s="8">
        <f aca="true" t="shared" si="4" ref="F33:J94">E33/C33*100</f>
        <v>103.68565473602136</v>
      </c>
      <c r="G33" s="2">
        <f>G36+G35</f>
        <v>298061</v>
      </c>
      <c r="H33" s="9">
        <f t="shared" si="4"/>
        <v>107.76041591346224</v>
      </c>
      <c r="I33" s="2">
        <f>I36+I35</f>
        <v>308319</v>
      </c>
      <c r="J33" s="11">
        <f t="shared" si="4"/>
        <v>103.44157739523119</v>
      </c>
    </row>
    <row r="34" spans="1:10" ht="15" customHeight="1">
      <c r="A34" s="36" t="s">
        <v>74</v>
      </c>
      <c r="B34" s="2"/>
      <c r="C34" s="2"/>
      <c r="D34" s="8" t="e">
        <f>C34/B34*100</f>
        <v>#DIV/0!</v>
      </c>
      <c r="E34" s="2"/>
      <c r="F34" s="8" t="e">
        <f t="shared" si="4"/>
        <v>#DIV/0!</v>
      </c>
      <c r="G34" s="2"/>
      <c r="H34" s="9" t="e">
        <f t="shared" si="4"/>
        <v>#DIV/0!</v>
      </c>
      <c r="I34" s="2"/>
      <c r="J34" s="11" t="e">
        <f t="shared" si="4"/>
        <v>#DIV/0!</v>
      </c>
    </row>
    <row r="35" spans="1:10" ht="29.25" customHeight="1">
      <c r="A35" s="36" t="s">
        <v>75</v>
      </c>
      <c r="B35" s="2">
        <v>46201</v>
      </c>
      <c r="C35" s="2">
        <v>49184</v>
      </c>
      <c r="D35" s="8">
        <f>C35/B35*100</f>
        <v>106.45657020410812</v>
      </c>
      <c r="E35" s="2">
        <v>54804</v>
      </c>
      <c r="F35" s="8">
        <f t="shared" si="4"/>
        <v>111.42648015614833</v>
      </c>
      <c r="G35" s="2">
        <v>58956</v>
      </c>
      <c r="H35" s="9">
        <f t="shared" si="4"/>
        <v>107.57608933654477</v>
      </c>
      <c r="I35" s="2">
        <v>62214</v>
      </c>
      <c r="J35" s="11">
        <f t="shared" si="4"/>
        <v>105.52615509871768</v>
      </c>
    </row>
    <row r="36" spans="1:10" ht="17.25" customHeight="1">
      <c r="A36" s="36" t="s">
        <v>76</v>
      </c>
      <c r="B36" s="2">
        <v>199426</v>
      </c>
      <c r="C36" s="2">
        <v>217580</v>
      </c>
      <c r="D36" s="8">
        <f>C36/B36*100</f>
        <v>109.1031259715383</v>
      </c>
      <c r="E36" s="2">
        <v>221792</v>
      </c>
      <c r="F36" s="8">
        <f t="shared" si="4"/>
        <v>101.93583969114808</v>
      </c>
      <c r="G36" s="2">
        <v>239105</v>
      </c>
      <c r="H36" s="9">
        <f t="shared" si="4"/>
        <v>107.80596234309623</v>
      </c>
      <c r="I36" s="2">
        <v>246105</v>
      </c>
      <c r="J36" s="11">
        <f t="shared" si="4"/>
        <v>102.92758411576503</v>
      </c>
    </row>
    <row r="37" spans="1:10" ht="28.5">
      <c r="A37" s="37" t="s">
        <v>2</v>
      </c>
      <c r="B37" s="2"/>
      <c r="C37" s="2"/>
      <c r="D37" s="8"/>
      <c r="E37" s="2"/>
      <c r="F37" s="8"/>
      <c r="G37" s="2"/>
      <c r="H37" s="9"/>
      <c r="I37" s="2"/>
      <c r="J37" s="11"/>
    </row>
    <row r="38" spans="1:10" ht="15" customHeight="1">
      <c r="A38" s="35" t="s">
        <v>77</v>
      </c>
      <c r="B38" s="2">
        <v>2.5</v>
      </c>
      <c r="C38" s="2">
        <v>3.2</v>
      </c>
      <c r="D38" s="8">
        <f aca="true" t="shared" si="5" ref="D38:D71">C38/B38*100</f>
        <v>128</v>
      </c>
      <c r="E38" s="2">
        <v>3.4</v>
      </c>
      <c r="F38" s="8">
        <f t="shared" si="4"/>
        <v>106.25</v>
      </c>
      <c r="G38" s="2">
        <v>3.9</v>
      </c>
      <c r="H38" s="9">
        <f t="shared" si="4"/>
        <v>114.70588235294117</v>
      </c>
      <c r="I38" s="2">
        <v>4</v>
      </c>
      <c r="J38" s="11">
        <f t="shared" si="4"/>
        <v>102.56410256410258</v>
      </c>
    </row>
    <row r="39" spans="1:10" ht="15" hidden="1">
      <c r="A39" s="35" t="s">
        <v>3</v>
      </c>
      <c r="B39" s="2"/>
      <c r="C39" s="2"/>
      <c r="D39" s="8" t="e">
        <f t="shared" si="5"/>
        <v>#DIV/0!</v>
      </c>
      <c r="E39" s="2"/>
      <c r="F39" s="8" t="e">
        <f t="shared" si="4"/>
        <v>#DIV/0!</v>
      </c>
      <c r="G39" s="2"/>
      <c r="H39" s="9" t="e">
        <f t="shared" si="4"/>
        <v>#DIV/0!</v>
      </c>
      <c r="I39" s="2"/>
      <c r="J39" s="11" t="e">
        <f t="shared" si="4"/>
        <v>#DIV/0!</v>
      </c>
    </row>
    <row r="40" spans="1:10" ht="15" hidden="1">
      <c r="A40" s="35" t="s">
        <v>4</v>
      </c>
      <c r="B40" s="2"/>
      <c r="C40" s="2"/>
      <c r="D40" s="8" t="e">
        <f t="shared" si="5"/>
        <v>#DIV/0!</v>
      </c>
      <c r="E40" s="2"/>
      <c r="F40" s="8" t="e">
        <f t="shared" si="4"/>
        <v>#DIV/0!</v>
      </c>
      <c r="G40" s="2"/>
      <c r="H40" s="9" t="e">
        <f t="shared" si="4"/>
        <v>#DIV/0!</v>
      </c>
      <c r="I40" s="2"/>
      <c r="J40" s="11" t="e">
        <f t="shared" si="4"/>
        <v>#DIV/0!</v>
      </c>
    </row>
    <row r="41" spans="1:10" ht="15" hidden="1">
      <c r="A41" s="35" t="s">
        <v>5</v>
      </c>
      <c r="B41" s="2"/>
      <c r="C41" s="2"/>
      <c r="D41" s="8" t="e">
        <f t="shared" si="5"/>
        <v>#DIV/0!</v>
      </c>
      <c r="E41" s="2"/>
      <c r="F41" s="8" t="e">
        <f t="shared" si="4"/>
        <v>#DIV/0!</v>
      </c>
      <c r="G41" s="2"/>
      <c r="H41" s="9" t="e">
        <f t="shared" si="4"/>
        <v>#DIV/0!</v>
      </c>
      <c r="I41" s="2"/>
      <c r="J41" s="11" t="e">
        <f t="shared" si="4"/>
        <v>#DIV/0!</v>
      </c>
    </row>
    <row r="42" spans="1:10" ht="15" hidden="1">
      <c r="A42" s="35" t="s">
        <v>6</v>
      </c>
      <c r="B42" s="2"/>
      <c r="C42" s="2"/>
      <c r="D42" s="8" t="e">
        <f t="shared" si="5"/>
        <v>#DIV/0!</v>
      </c>
      <c r="E42" s="2"/>
      <c r="F42" s="8" t="e">
        <f t="shared" si="4"/>
        <v>#DIV/0!</v>
      </c>
      <c r="G42" s="2"/>
      <c r="H42" s="9" t="e">
        <f t="shared" si="4"/>
        <v>#DIV/0!</v>
      </c>
      <c r="I42" s="2"/>
      <c r="J42" s="11" t="e">
        <f t="shared" si="4"/>
        <v>#DIV/0!</v>
      </c>
    </row>
    <row r="43" spans="1:10" ht="15">
      <c r="A43" s="35" t="s">
        <v>25</v>
      </c>
      <c r="B43" s="2">
        <v>0.3</v>
      </c>
      <c r="C43" s="2">
        <v>0.3</v>
      </c>
      <c r="D43" s="8">
        <f t="shared" si="5"/>
        <v>100</v>
      </c>
      <c r="E43" s="2">
        <v>0.3</v>
      </c>
      <c r="F43" s="8">
        <f t="shared" si="4"/>
        <v>100</v>
      </c>
      <c r="G43" s="2">
        <v>0.3</v>
      </c>
      <c r="H43" s="9">
        <f t="shared" si="4"/>
        <v>100</v>
      </c>
      <c r="I43" s="2">
        <v>0.3</v>
      </c>
      <c r="J43" s="11">
        <f t="shared" si="4"/>
        <v>100</v>
      </c>
    </row>
    <row r="44" spans="1:10" ht="15" hidden="1">
      <c r="A44" s="35" t="s">
        <v>32</v>
      </c>
      <c r="B44" s="2">
        <f>B45+B46+B47</f>
        <v>0.8</v>
      </c>
      <c r="C44" s="2">
        <f>C45+C46+C47</f>
        <v>0.8</v>
      </c>
      <c r="D44" s="8">
        <f t="shared" si="5"/>
        <v>100</v>
      </c>
      <c r="E44" s="2">
        <f>E45+E46+E47</f>
        <v>0.8</v>
      </c>
      <c r="F44" s="8">
        <f t="shared" si="4"/>
        <v>100</v>
      </c>
      <c r="G44" s="2">
        <f>G45+G46+G47</f>
        <v>0.8</v>
      </c>
      <c r="H44" s="9">
        <f t="shared" si="4"/>
        <v>100</v>
      </c>
      <c r="I44" s="2">
        <f>I45+I46+I47</f>
        <v>0.8</v>
      </c>
      <c r="J44" s="11">
        <f t="shared" si="4"/>
        <v>100</v>
      </c>
    </row>
    <row r="45" spans="1:10" ht="15.75" customHeight="1" hidden="1">
      <c r="A45" s="36" t="s">
        <v>74</v>
      </c>
      <c r="B45" s="2"/>
      <c r="C45" s="2"/>
      <c r="D45" s="8" t="e">
        <f t="shared" si="5"/>
        <v>#DIV/0!</v>
      </c>
      <c r="E45" s="2"/>
      <c r="F45" s="8" t="e">
        <f t="shared" si="4"/>
        <v>#DIV/0!</v>
      </c>
      <c r="G45" s="2"/>
      <c r="H45" s="9" t="e">
        <f t="shared" si="4"/>
        <v>#DIV/0!</v>
      </c>
      <c r="I45" s="2"/>
      <c r="J45" s="11" t="e">
        <f t="shared" si="4"/>
        <v>#DIV/0!</v>
      </c>
    </row>
    <row r="46" spans="1:10" ht="28.5" customHeight="1" hidden="1">
      <c r="A46" s="36" t="s">
        <v>75</v>
      </c>
      <c r="B46" s="2"/>
      <c r="C46" s="2"/>
      <c r="D46" s="8" t="e">
        <f t="shared" si="5"/>
        <v>#DIV/0!</v>
      </c>
      <c r="E46" s="2"/>
      <c r="F46" s="8" t="e">
        <f t="shared" si="4"/>
        <v>#DIV/0!</v>
      </c>
      <c r="G46" s="2"/>
      <c r="H46" s="9" t="e">
        <f t="shared" si="4"/>
        <v>#DIV/0!</v>
      </c>
      <c r="I46" s="2"/>
      <c r="J46" s="11" t="e">
        <f t="shared" si="4"/>
        <v>#DIV/0!</v>
      </c>
    </row>
    <row r="47" spans="1:10" ht="15" customHeight="1" hidden="1">
      <c r="A47" s="36" t="s">
        <v>78</v>
      </c>
      <c r="B47" s="2">
        <v>0.8</v>
      </c>
      <c r="C47" s="2">
        <v>0.8</v>
      </c>
      <c r="D47" s="8">
        <f t="shared" si="5"/>
        <v>100</v>
      </c>
      <c r="E47" s="2">
        <v>0.8</v>
      </c>
      <c r="F47" s="8">
        <f t="shared" si="4"/>
        <v>100</v>
      </c>
      <c r="G47" s="2">
        <v>0.8</v>
      </c>
      <c r="H47" s="9">
        <f t="shared" si="4"/>
        <v>100</v>
      </c>
      <c r="I47" s="2">
        <v>0.8</v>
      </c>
      <c r="J47" s="11">
        <f t="shared" si="4"/>
        <v>100</v>
      </c>
    </row>
    <row r="48" spans="1:10" ht="15" hidden="1">
      <c r="A48" s="35" t="s">
        <v>33</v>
      </c>
      <c r="B48" s="2">
        <f>B49+B50+B51</f>
        <v>0.55</v>
      </c>
      <c r="C48" s="2">
        <f>C49+C50+C51</f>
        <v>0.55</v>
      </c>
      <c r="D48" s="8">
        <f t="shared" si="5"/>
        <v>100</v>
      </c>
      <c r="E48" s="2">
        <f>E49+E50+E51</f>
        <v>0.55</v>
      </c>
      <c r="F48" s="8">
        <f t="shared" si="4"/>
        <v>100</v>
      </c>
      <c r="G48" s="2">
        <f>G49+G50+G51</f>
        <v>0.55</v>
      </c>
      <c r="H48" s="9">
        <f t="shared" si="4"/>
        <v>100</v>
      </c>
      <c r="I48" s="2">
        <f>I49+I50+I51</f>
        <v>0.55</v>
      </c>
      <c r="J48" s="11">
        <f t="shared" si="4"/>
        <v>100</v>
      </c>
    </row>
    <row r="49" spans="1:10" ht="15.75" customHeight="1" hidden="1">
      <c r="A49" s="36" t="s">
        <v>74</v>
      </c>
      <c r="B49" s="2"/>
      <c r="C49" s="2"/>
      <c r="D49" s="8" t="e">
        <f t="shared" si="5"/>
        <v>#DIV/0!</v>
      </c>
      <c r="E49" s="2"/>
      <c r="F49" s="8" t="e">
        <f t="shared" si="4"/>
        <v>#DIV/0!</v>
      </c>
      <c r="G49" s="2"/>
      <c r="H49" s="9" t="e">
        <f t="shared" si="4"/>
        <v>#DIV/0!</v>
      </c>
      <c r="I49" s="2"/>
      <c r="J49" s="11" t="e">
        <f t="shared" si="4"/>
        <v>#DIV/0!</v>
      </c>
    </row>
    <row r="50" spans="1:10" ht="29.25" customHeight="1" hidden="1">
      <c r="A50" s="36" t="s">
        <v>75</v>
      </c>
      <c r="B50" s="2"/>
      <c r="C50" s="2"/>
      <c r="D50" s="8" t="e">
        <f t="shared" si="5"/>
        <v>#DIV/0!</v>
      </c>
      <c r="E50" s="2"/>
      <c r="F50" s="8" t="e">
        <f t="shared" si="4"/>
        <v>#DIV/0!</v>
      </c>
      <c r="G50" s="2"/>
      <c r="H50" s="9" t="e">
        <f t="shared" si="4"/>
        <v>#DIV/0!</v>
      </c>
      <c r="I50" s="2"/>
      <c r="J50" s="11" t="e">
        <f t="shared" si="4"/>
        <v>#DIV/0!</v>
      </c>
    </row>
    <row r="51" spans="1:10" ht="15.75" customHeight="1" hidden="1">
      <c r="A51" s="36" t="s">
        <v>78</v>
      </c>
      <c r="B51" s="2">
        <v>0.55</v>
      </c>
      <c r="C51" s="2">
        <v>0.55</v>
      </c>
      <c r="D51" s="8">
        <f t="shared" si="5"/>
        <v>100</v>
      </c>
      <c r="E51" s="2">
        <v>0.55</v>
      </c>
      <c r="F51" s="8">
        <f t="shared" si="4"/>
        <v>100</v>
      </c>
      <c r="G51" s="2">
        <v>0.55</v>
      </c>
      <c r="H51" s="9">
        <f t="shared" si="4"/>
        <v>100</v>
      </c>
      <c r="I51" s="2">
        <v>0.55</v>
      </c>
      <c r="J51" s="11">
        <f t="shared" si="4"/>
        <v>100</v>
      </c>
    </row>
    <row r="52" spans="1:10" ht="15.75" customHeight="1" hidden="1">
      <c r="A52" s="38" t="s">
        <v>57</v>
      </c>
      <c r="B52" s="2">
        <f>B53+B54+B55</f>
        <v>0.87</v>
      </c>
      <c r="C52" s="2">
        <f>C53+C54+C55</f>
        <v>0.87</v>
      </c>
      <c r="D52" s="8">
        <f t="shared" si="5"/>
        <v>100</v>
      </c>
      <c r="E52" s="2">
        <f>E53+E54+E55</f>
        <v>0.87</v>
      </c>
      <c r="F52" s="8">
        <f t="shared" si="4"/>
        <v>100</v>
      </c>
      <c r="G52" s="2">
        <f>G53+G54+G55</f>
        <v>0.87</v>
      </c>
      <c r="H52" s="9">
        <f t="shared" si="4"/>
        <v>100</v>
      </c>
      <c r="I52" s="2">
        <f>I53+I54+I55</f>
        <v>0.87</v>
      </c>
      <c r="J52" s="11">
        <f t="shared" si="4"/>
        <v>100</v>
      </c>
    </row>
    <row r="53" spans="1:10" ht="15" customHeight="1" hidden="1">
      <c r="A53" s="36" t="s">
        <v>74</v>
      </c>
      <c r="B53" s="2"/>
      <c r="C53" s="2"/>
      <c r="D53" s="8" t="e">
        <f t="shared" si="5"/>
        <v>#DIV/0!</v>
      </c>
      <c r="E53" s="2"/>
      <c r="F53" s="8" t="e">
        <f t="shared" si="4"/>
        <v>#DIV/0!</v>
      </c>
      <c r="G53" s="2"/>
      <c r="H53" s="9" t="e">
        <f t="shared" si="4"/>
        <v>#DIV/0!</v>
      </c>
      <c r="I53" s="2"/>
      <c r="J53" s="11" t="e">
        <f t="shared" si="4"/>
        <v>#DIV/0!</v>
      </c>
    </row>
    <row r="54" spans="1:10" ht="30" hidden="1">
      <c r="A54" s="36" t="s">
        <v>75</v>
      </c>
      <c r="B54" s="2"/>
      <c r="C54" s="2"/>
      <c r="D54" s="8" t="e">
        <f t="shared" si="5"/>
        <v>#DIV/0!</v>
      </c>
      <c r="E54" s="2"/>
      <c r="F54" s="8" t="e">
        <f t="shared" si="4"/>
        <v>#DIV/0!</v>
      </c>
      <c r="G54" s="2"/>
      <c r="H54" s="9" t="e">
        <f t="shared" si="4"/>
        <v>#DIV/0!</v>
      </c>
      <c r="I54" s="2"/>
      <c r="J54" s="11" t="e">
        <f t="shared" si="4"/>
        <v>#DIV/0!</v>
      </c>
    </row>
    <row r="55" spans="1:10" ht="15.75" customHeight="1" hidden="1">
      <c r="A55" s="36" t="s">
        <v>78</v>
      </c>
      <c r="B55" s="2">
        <v>0.87</v>
      </c>
      <c r="C55" s="2">
        <v>0.87</v>
      </c>
      <c r="D55" s="8">
        <f t="shared" si="5"/>
        <v>100</v>
      </c>
      <c r="E55" s="2">
        <v>0.87</v>
      </c>
      <c r="F55" s="8">
        <f t="shared" si="4"/>
        <v>100</v>
      </c>
      <c r="G55" s="2">
        <v>0.87</v>
      </c>
      <c r="H55" s="9">
        <f t="shared" si="4"/>
        <v>100</v>
      </c>
      <c r="I55" s="2">
        <v>0.87</v>
      </c>
      <c r="J55" s="11">
        <f t="shared" si="4"/>
        <v>100</v>
      </c>
    </row>
    <row r="56" spans="1:10" ht="16.5" customHeight="1" hidden="1">
      <c r="A56" s="35" t="s">
        <v>34</v>
      </c>
      <c r="B56" s="51">
        <f>B57+B58+B59</f>
        <v>0.253</v>
      </c>
      <c r="C56" s="51">
        <f>C57+C58+C59</f>
        <v>0.253</v>
      </c>
      <c r="D56" s="8">
        <f t="shared" si="5"/>
        <v>100</v>
      </c>
      <c r="E56" s="51">
        <f>E57+E58+E59</f>
        <v>0.253</v>
      </c>
      <c r="F56" s="8">
        <f t="shared" si="4"/>
        <v>100</v>
      </c>
      <c r="G56" s="51">
        <f>G57+G58+G59</f>
        <v>0.264</v>
      </c>
      <c r="H56" s="9">
        <f t="shared" si="4"/>
        <v>104.34782608695652</v>
      </c>
      <c r="I56" s="51">
        <f>I57+I58+I59</f>
        <v>0.284</v>
      </c>
      <c r="J56" s="11">
        <f t="shared" si="4"/>
        <v>107.57575757575756</v>
      </c>
    </row>
    <row r="57" spans="1:10" ht="14.25" customHeight="1" hidden="1">
      <c r="A57" s="36" t="s">
        <v>74</v>
      </c>
      <c r="B57" s="2"/>
      <c r="C57" s="2"/>
      <c r="D57" s="8" t="e">
        <f t="shared" si="5"/>
        <v>#DIV/0!</v>
      </c>
      <c r="E57" s="2"/>
      <c r="F57" s="8" t="e">
        <f t="shared" si="4"/>
        <v>#DIV/0!</v>
      </c>
      <c r="G57" s="2"/>
      <c r="H57" s="9" t="e">
        <f t="shared" si="4"/>
        <v>#DIV/0!</v>
      </c>
      <c r="I57" s="2"/>
      <c r="J57" s="11" t="e">
        <f t="shared" si="4"/>
        <v>#DIV/0!</v>
      </c>
    </row>
    <row r="58" spans="1:10" ht="30.75" customHeight="1" hidden="1">
      <c r="A58" s="36" t="s">
        <v>75</v>
      </c>
      <c r="B58" s="2"/>
      <c r="C58" s="2"/>
      <c r="D58" s="8" t="e">
        <f t="shared" si="5"/>
        <v>#DIV/0!</v>
      </c>
      <c r="E58" s="2"/>
      <c r="F58" s="8" t="e">
        <f t="shared" si="4"/>
        <v>#DIV/0!</v>
      </c>
      <c r="G58" s="2"/>
      <c r="H58" s="9" t="e">
        <f t="shared" si="4"/>
        <v>#DIV/0!</v>
      </c>
      <c r="I58" s="2"/>
      <c r="J58" s="11" t="e">
        <f t="shared" si="4"/>
        <v>#DIV/0!</v>
      </c>
    </row>
    <row r="59" spans="1:10" ht="15" hidden="1">
      <c r="A59" s="36" t="s">
        <v>78</v>
      </c>
      <c r="B59" s="51">
        <v>0.253</v>
      </c>
      <c r="C59" s="51">
        <v>0.253</v>
      </c>
      <c r="D59" s="8">
        <f t="shared" si="5"/>
        <v>100</v>
      </c>
      <c r="E59" s="51">
        <v>0.253</v>
      </c>
      <c r="F59" s="8">
        <f t="shared" si="4"/>
        <v>100</v>
      </c>
      <c r="G59" s="51">
        <v>0.264</v>
      </c>
      <c r="H59" s="9">
        <f t="shared" si="4"/>
        <v>104.34782608695652</v>
      </c>
      <c r="I59" s="51">
        <v>0.284</v>
      </c>
      <c r="J59" s="11">
        <f t="shared" si="4"/>
        <v>107.57575757575756</v>
      </c>
    </row>
    <row r="60" spans="1:10" ht="15">
      <c r="A60" s="35" t="s">
        <v>35</v>
      </c>
      <c r="B60" s="2">
        <f>B61+B62+B63</f>
        <v>0.71</v>
      </c>
      <c r="C60" s="2">
        <f>C61+C62+C63</f>
        <v>0.74</v>
      </c>
      <c r="D60" s="8">
        <f t="shared" si="5"/>
        <v>104.22535211267605</v>
      </c>
      <c r="E60" s="2">
        <f>E61+E62+E63</f>
        <v>1.02</v>
      </c>
      <c r="F60" s="8">
        <f t="shared" si="4"/>
        <v>137.83783783783784</v>
      </c>
      <c r="G60" s="2">
        <f>G61+G62+G63</f>
        <v>1.3399999999999999</v>
      </c>
      <c r="H60" s="9">
        <f t="shared" si="4"/>
        <v>131.37254901960782</v>
      </c>
      <c r="I60" s="2">
        <f>I61+I62+I63</f>
        <v>1.4</v>
      </c>
      <c r="J60" s="11">
        <f t="shared" si="4"/>
        <v>104.47761194029852</v>
      </c>
    </row>
    <row r="61" spans="1:10" ht="15" customHeight="1" hidden="1">
      <c r="A61" s="36" t="s">
        <v>74</v>
      </c>
      <c r="B61" s="2"/>
      <c r="C61" s="2"/>
      <c r="D61" s="8" t="e">
        <f t="shared" si="5"/>
        <v>#DIV/0!</v>
      </c>
      <c r="E61" s="2"/>
      <c r="F61" s="8" t="e">
        <f t="shared" si="4"/>
        <v>#DIV/0!</v>
      </c>
      <c r="G61" s="2"/>
      <c r="H61" s="9" t="e">
        <f t="shared" si="4"/>
        <v>#DIV/0!</v>
      </c>
      <c r="I61" s="2"/>
      <c r="J61" s="11" t="e">
        <f t="shared" si="4"/>
        <v>#DIV/0!</v>
      </c>
    </row>
    <row r="62" spans="1:10" ht="30" customHeight="1">
      <c r="A62" s="36" t="s">
        <v>75</v>
      </c>
      <c r="B62" s="2">
        <v>0.07</v>
      </c>
      <c r="C62" s="2">
        <v>0.08</v>
      </c>
      <c r="D62" s="8">
        <f t="shared" si="5"/>
        <v>114.28571428571428</v>
      </c>
      <c r="E62" s="2">
        <v>0.3</v>
      </c>
      <c r="F62" s="8">
        <f t="shared" si="4"/>
        <v>375</v>
      </c>
      <c r="G62" s="2">
        <v>0.36</v>
      </c>
      <c r="H62" s="9">
        <f t="shared" si="4"/>
        <v>120</v>
      </c>
      <c r="I62" s="2">
        <v>0.4</v>
      </c>
      <c r="J62" s="11">
        <f t="shared" si="4"/>
        <v>111.11111111111111</v>
      </c>
    </row>
    <row r="63" spans="1:10" ht="15">
      <c r="A63" s="36" t="s">
        <v>78</v>
      </c>
      <c r="B63" s="2">
        <v>0.64</v>
      </c>
      <c r="C63" s="2">
        <v>0.66</v>
      </c>
      <c r="D63" s="8">
        <f t="shared" si="5"/>
        <v>103.125</v>
      </c>
      <c r="E63" s="2">
        <v>0.72</v>
      </c>
      <c r="F63" s="8">
        <f t="shared" si="4"/>
        <v>109.09090909090908</v>
      </c>
      <c r="G63" s="2">
        <v>0.98</v>
      </c>
      <c r="H63" s="9">
        <f t="shared" si="4"/>
        <v>136.11111111111111</v>
      </c>
      <c r="I63" s="2">
        <v>1</v>
      </c>
      <c r="J63" s="11">
        <f t="shared" si="4"/>
        <v>102.04081632653062</v>
      </c>
    </row>
    <row r="64" spans="1:10" ht="15" hidden="1">
      <c r="A64" s="35" t="s">
        <v>36</v>
      </c>
      <c r="B64" s="2">
        <f>B65+B66+B67</f>
        <v>946</v>
      </c>
      <c r="C64" s="2">
        <f>C65+C66+C67</f>
        <v>980</v>
      </c>
      <c r="D64" s="8">
        <f t="shared" si="5"/>
        <v>103.59408033826638</v>
      </c>
      <c r="E64" s="2">
        <f>E65+E66+E67</f>
        <v>983</v>
      </c>
      <c r="F64" s="8">
        <f t="shared" si="4"/>
        <v>100.30612244897958</v>
      </c>
      <c r="G64" s="2">
        <f>G65+G66+G67</f>
        <v>985</v>
      </c>
      <c r="H64" s="9">
        <f t="shared" si="4"/>
        <v>100.2034587995931</v>
      </c>
      <c r="I64" s="2">
        <f>I65+I66+I67</f>
        <v>987</v>
      </c>
      <c r="J64" s="11">
        <f t="shared" si="4"/>
        <v>100.20304568527918</v>
      </c>
    </row>
    <row r="65" spans="1:10" ht="15.75" customHeight="1" hidden="1">
      <c r="A65" s="36" t="s">
        <v>74</v>
      </c>
      <c r="B65" s="2"/>
      <c r="C65" s="2"/>
      <c r="D65" s="8" t="e">
        <f t="shared" si="5"/>
        <v>#DIV/0!</v>
      </c>
      <c r="E65" s="2"/>
      <c r="F65" s="8" t="e">
        <f t="shared" si="4"/>
        <v>#DIV/0!</v>
      </c>
      <c r="G65" s="2"/>
      <c r="H65" s="9" t="e">
        <f t="shared" si="4"/>
        <v>#DIV/0!</v>
      </c>
      <c r="I65" s="2"/>
      <c r="J65" s="11" t="e">
        <f t="shared" si="4"/>
        <v>#DIV/0!</v>
      </c>
    </row>
    <row r="66" spans="1:10" ht="30.75" customHeight="1" hidden="1">
      <c r="A66" s="36" t="s">
        <v>75</v>
      </c>
      <c r="B66" s="2"/>
      <c r="C66" s="2"/>
      <c r="D66" s="8" t="e">
        <f t="shared" si="5"/>
        <v>#DIV/0!</v>
      </c>
      <c r="E66" s="2"/>
      <c r="F66" s="8" t="e">
        <f t="shared" si="4"/>
        <v>#DIV/0!</v>
      </c>
      <c r="G66" s="2"/>
      <c r="H66" s="9" t="e">
        <f t="shared" si="4"/>
        <v>#DIV/0!</v>
      </c>
      <c r="I66" s="2"/>
      <c r="J66" s="11" t="e">
        <f t="shared" si="4"/>
        <v>#DIV/0!</v>
      </c>
    </row>
    <row r="67" spans="1:10" ht="16.5" customHeight="1" hidden="1">
      <c r="A67" s="36" t="s">
        <v>78</v>
      </c>
      <c r="B67" s="2">
        <v>946</v>
      </c>
      <c r="C67" s="2">
        <v>980</v>
      </c>
      <c r="D67" s="8">
        <f t="shared" si="5"/>
        <v>103.59408033826638</v>
      </c>
      <c r="E67" s="2">
        <v>983</v>
      </c>
      <c r="F67" s="8">
        <f t="shared" si="4"/>
        <v>100.30612244897958</v>
      </c>
      <c r="G67" s="2">
        <v>985</v>
      </c>
      <c r="H67" s="9">
        <f t="shared" si="4"/>
        <v>100.2034587995931</v>
      </c>
      <c r="I67" s="2">
        <v>987</v>
      </c>
      <c r="J67" s="11">
        <f t="shared" si="4"/>
        <v>100.20304568527918</v>
      </c>
    </row>
    <row r="68" spans="1:10" ht="29.25" customHeight="1" hidden="1">
      <c r="A68" s="38" t="s">
        <v>58</v>
      </c>
      <c r="B68" s="2">
        <f>B69+B70+B71</f>
        <v>0</v>
      </c>
      <c r="C68" s="2">
        <f>C69+C70+C71</f>
        <v>0</v>
      </c>
      <c r="D68" s="8" t="e">
        <f t="shared" si="5"/>
        <v>#DIV/0!</v>
      </c>
      <c r="E68" s="2">
        <f>E69+E70+E71</f>
        <v>0</v>
      </c>
      <c r="F68" s="8" t="e">
        <f t="shared" si="4"/>
        <v>#DIV/0!</v>
      </c>
      <c r="G68" s="2">
        <v>0</v>
      </c>
      <c r="H68" s="9" t="e">
        <f t="shared" si="4"/>
        <v>#DIV/0!</v>
      </c>
      <c r="I68" s="2"/>
      <c r="J68" s="11" t="e">
        <f t="shared" si="4"/>
        <v>#DIV/0!</v>
      </c>
    </row>
    <row r="69" spans="1:10" ht="15" customHeight="1" hidden="1">
      <c r="A69" s="36" t="s">
        <v>74</v>
      </c>
      <c r="B69" s="2"/>
      <c r="C69" s="2"/>
      <c r="D69" s="8" t="e">
        <f t="shared" si="5"/>
        <v>#DIV/0!</v>
      </c>
      <c r="E69" s="2"/>
      <c r="F69" s="8" t="e">
        <f t="shared" si="4"/>
        <v>#DIV/0!</v>
      </c>
      <c r="G69" s="2"/>
      <c r="H69" s="9" t="e">
        <f t="shared" si="4"/>
        <v>#DIV/0!</v>
      </c>
      <c r="I69" s="2"/>
      <c r="J69" s="11" t="e">
        <f t="shared" si="4"/>
        <v>#DIV/0!</v>
      </c>
    </row>
    <row r="70" spans="1:10" ht="30" hidden="1">
      <c r="A70" s="36" t="s">
        <v>75</v>
      </c>
      <c r="B70" s="2"/>
      <c r="C70" s="2"/>
      <c r="D70" s="8" t="e">
        <f t="shared" si="5"/>
        <v>#DIV/0!</v>
      </c>
      <c r="E70" s="2"/>
      <c r="F70" s="8" t="e">
        <f t="shared" si="4"/>
        <v>#DIV/0!</v>
      </c>
      <c r="G70" s="2"/>
      <c r="H70" s="9" t="e">
        <f t="shared" si="4"/>
        <v>#DIV/0!</v>
      </c>
      <c r="I70" s="2"/>
      <c r="J70" s="11" t="e">
        <f t="shared" si="4"/>
        <v>#DIV/0!</v>
      </c>
    </row>
    <row r="71" spans="1:10" ht="14.25" customHeight="1" hidden="1">
      <c r="A71" s="36" t="s">
        <v>78</v>
      </c>
      <c r="B71" s="2"/>
      <c r="C71" s="2"/>
      <c r="D71" s="8" t="e">
        <f t="shared" si="5"/>
        <v>#DIV/0!</v>
      </c>
      <c r="E71" s="2"/>
      <c r="F71" s="8" t="e">
        <f t="shared" si="4"/>
        <v>#DIV/0!</v>
      </c>
      <c r="G71" s="2"/>
      <c r="H71" s="9" t="e">
        <f t="shared" si="4"/>
        <v>#DIV/0!</v>
      </c>
      <c r="I71" s="2"/>
      <c r="J71" s="11" t="e">
        <f t="shared" si="4"/>
        <v>#DIV/0!</v>
      </c>
    </row>
    <row r="72" spans="1:10" ht="28.5" hidden="1">
      <c r="A72" s="3" t="s">
        <v>72</v>
      </c>
      <c r="B72" s="2"/>
      <c r="C72" s="2"/>
      <c r="D72" s="8"/>
      <c r="E72" s="2"/>
      <c r="F72" s="8"/>
      <c r="G72" s="2"/>
      <c r="H72" s="9"/>
      <c r="I72" s="2"/>
      <c r="J72" s="11"/>
    </row>
    <row r="73" spans="1:10" ht="14.25" customHeight="1" hidden="1">
      <c r="A73" s="35" t="s">
        <v>73</v>
      </c>
      <c r="B73" s="2">
        <v>264</v>
      </c>
      <c r="C73" s="2">
        <f>C74+C75+C76</f>
        <v>310</v>
      </c>
      <c r="D73" s="8">
        <f aca="true" t="shared" si="6" ref="D73:D94">C73/B73*100</f>
        <v>117.42424242424244</v>
      </c>
      <c r="E73" s="2">
        <f>E74+E75+E76</f>
        <v>311</v>
      </c>
      <c r="F73" s="8">
        <f t="shared" si="4"/>
        <v>100.32258064516128</v>
      </c>
      <c r="G73" s="2">
        <f>G74+G75+G76</f>
        <v>312</v>
      </c>
      <c r="H73" s="9">
        <f t="shared" si="4"/>
        <v>100.32154340836013</v>
      </c>
      <c r="I73" s="2">
        <f>I74+I75+I76</f>
        <v>314</v>
      </c>
      <c r="J73" s="11">
        <f t="shared" si="4"/>
        <v>100.64102564102564</v>
      </c>
    </row>
    <row r="74" spans="1:10" ht="14.25" customHeight="1" hidden="1">
      <c r="A74" s="36" t="s">
        <v>74</v>
      </c>
      <c r="B74" s="2"/>
      <c r="C74" s="2"/>
      <c r="D74" s="8" t="e">
        <f t="shared" si="6"/>
        <v>#DIV/0!</v>
      </c>
      <c r="E74" s="2"/>
      <c r="F74" s="8" t="e">
        <f t="shared" si="4"/>
        <v>#DIV/0!</v>
      </c>
      <c r="G74" s="2"/>
      <c r="H74" s="9" t="e">
        <f t="shared" si="4"/>
        <v>#DIV/0!</v>
      </c>
      <c r="I74" s="2"/>
      <c r="J74" s="11" t="e">
        <f t="shared" si="4"/>
        <v>#DIV/0!</v>
      </c>
    </row>
    <row r="75" spans="1:10" ht="30" hidden="1">
      <c r="A75" s="36" t="s">
        <v>75</v>
      </c>
      <c r="B75" s="2">
        <v>54</v>
      </c>
      <c r="C75" s="2">
        <v>60</v>
      </c>
      <c r="D75" s="8">
        <f t="shared" si="6"/>
        <v>111.11111111111111</v>
      </c>
      <c r="E75" s="2">
        <v>61</v>
      </c>
      <c r="F75" s="8">
        <f t="shared" si="4"/>
        <v>101.66666666666666</v>
      </c>
      <c r="G75" s="2">
        <v>61</v>
      </c>
      <c r="H75" s="9">
        <f t="shared" si="4"/>
        <v>100</v>
      </c>
      <c r="I75" s="2">
        <v>63</v>
      </c>
      <c r="J75" s="11">
        <f t="shared" si="4"/>
        <v>103.27868852459017</v>
      </c>
    </row>
    <row r="76" spans="1:10" ht="14.25" customHeight="1" hidden="1">
      <c r="A76" s="36" t="s">
        <v>78</v>
      </c>
      <c r="B76" s="2">
        <v>210</v>
      </c>
      <c r="C76" s="2">
        <v>250</v>
      </c>
      <c r="D76" s="8">
        <f t="shared" si="6"/>
        <v>119.04761904761905</v>
      </c>
      <c r="E76" s="2">
        <v>250</v>
      </c>
      <c r="F76" s="8">
        <f t="shared" si="4"/>
        <v>100</v>
      </c>
      <c r="G76" s="2">
        <v>251</v>
      </c>
      <c r="H76" s="9">
        <f t="shared" si="4"/>
        <v>100.4</v>
      </c>
      <c r="I76" s="2">
        <v>251</v>
      </c>
      <c r="J76" s="11">
        <f t="shared" si="4"/>
        <v>100</v>
      </c>
    </row>
    <row r="77" spans="1:10" ht="30" hidden="1">
      <c r="A77" s="39" t="s">
        <v>79</v>
      </c>
      <c r="B77" s="2">
        <f>B78+B79+B80</f>
        <v>181</v>
      </c>
      <c r="C77" s="2">
        <f>C78+C79+C80</f>
        <v>198</v>
      </c>
      <c r="D77" s="8">
        <f t="shared" si="6"/>
        <v>109.39226519337018</v>
      </c>
      <c r="E77" s="2">
        <f>E78+E79+E80</f>
        <v>199</v>
      </c>
      <c r="F77" s="8">
        <f t="shared" si="4"/>
        <v>100.50505050505049</v>
      </c>
      <c r="G77" s="2">
        <f>G78+G79+G80</f>
        <v>199</v>
      </c>
      <c r="H77" s="9">
        <f t="shared" si="4"/>
        <v>100</v>
      </c>
      <c r="I77" s="2">
        <f>I78+I79+I80</f>
        <v>200</v>
      </c>
      <c r="J77" s="11">
        <f t="shared" si="4"/>
        <v>100.50251256281406</v>
      </c>
    </row>
    <row r="78" spans="1:10" ht="14.25" customHeight="1" hidden="1">
      <c r="A78" s="40" t="s">
        <v>74</v>
      </c>
      <c r="B78" s="2"/>
      <c r="C78" s="2"/>
      <c r="D78" s="8" t="e">
        <f t="shared" si="6"/>
        <v>#DIV/0!</v>
      </c>
      <c r="E78" s="2"/>
      <c r="F78" s="8" t="e">
        <f t="shared" si="4"/>
        <v>#DIV/0!</v>
      </c>
      <c r="G78" s="2"/>
      <c r="H78" s="9" t="e">
        <f t="shared" si="4"/>
        <v>#DIV/0!</v>
      </c>
      <c r="I78" s="2"/>
      <c r="J78" s="11" t="e">
        <f t="shared" si="4"/>
        <v>#DIV/0!</v>
      </c>
    </row>
    <row r="79" spans="1:10" ht="30" hidden="1">
      <c r="A79" s="40" t="s">
        <v>75</v>
      </c>
      <c r="B79" s="2">
        <v>49</v>
      </c>
      <c r="C79" s="2">
        <v>58</v>
      </c>
      <c r="D79" s="8">
        <f t="shared" si="6"/>
        <v>118.36734693877551</v>
      </c>
      <c r="E79" s="2">
        <v>59</v>
      </c>
      <c r="F79" s="8">
        <f t="shared" si="4"/>
        <v>101.72413793103448</v>
      </c>
      <c r="G79" s="2">
        <v>59</v>
      </c>
      <c r="H79" s="9">
        <f t="shared" si="4"/>
        <v>100</v>
      </c>
      <c r="I79" s="2">
        <v>60</v>
      </c>
      <c r="J79" s="11">
        <f t="shared" si="4"/>
        <v>101.69491525423729</v>
      </c>
    </row>
    <row r="80" spans="1:10" ht="14.25" customHeight="1" hidden="1">
      <c r="A80" s="40" t="s">
        <v>78</v>
      </c>
      <c r="B80" s="2">
        <v>132</v>
      </c>
      <c r="C80" s="2">
        <v>140</v>
      </c>
      <c r="D80" s="8">
        <f t="shared" si="6"/>
        <v>106.06060606060606</v>
      </c>
      <c r="E80" s="2">
        <v>140</v>
      </c>
      <c r="F80" s="8">
        <f t="shared" si="4"/>
        <v>100</v>
      </c>
      <c r="G80" s="2">
        <v>140</v>
      </c>
      <c r="H80" s="9">
        <f t="shared" si="4"/>
        <v>100</v>
      </c>
      <c r="I80" s="2">
        <v>140</v>
      </c>
      <c r="J80" s="11">
        <f t="shared" si="4"/>
        <v>100</v>
      </c>
    </row>
    <row r="81" spans="1:10" ht="14.25" customHeight="1" hidden="1">
      <c r="A81" s="35" t="s">
        <v>80</v>
      </c>
      <c r="B81" s="2">
        <f>B82+B83+B84</f>
        <v>0</v>
      </c>
      <c r="C81" s="2">
        <f>C82+C83+C84</f>
        <v>0</v>
      </c>
      <c r="D81" s="8" t="e">
        <f t="shared" si="6"/>
        <v>#DIV/0!</v>
      </c>
      <c r="E81" s="2">
        <f>E82+E83+E84</f>
        <v>0</v>
      </c>
      <c r="F81" s="8" t="e">
        <f t="shared" si="4"/>
        <v>#DIV/0!</v>
      </c>
      <c r="G81" s="2">
        <v>0</v>
      </c>
      <c r="H81" s="9" t="e">
        <f t="shared" si="4"/>
        <v>#DIV/0!</v>
      </c>
      <c r="I81" s="2"/>
      <c r="J81" s="11" t="e">
        <f t="shared" si="4"/>
        <v>#DIV/0!</v>
      </c>
    </row>
    <row r="82" spans="1:10" ht="14.25" customHeight="1" hidden="1">
      <c r="A82" s="36" t="s">
        <v>74</v>
      </c>
      <c r="B82" s="2"/>
      <c r="C82" s="2"/>
      <c r="D82" s="8" t="e">
        <f t="shared" si="6"/>
        <v>#DIV/0!</v>
      </c>
      <c r="E82" s="2"/>
      <c r="F82" s="8" t="e">
        <f t="shared" si="4"/>
        <v>#DIV/0!</v>
      </c>
      <c r="G82" s="2"/>
      <c r="H82" s="9" t="e">
        <f t="shared" si="4"/>
        <v>#DIV/0!</v>
      </c>
      <c r="I82" s="2"/>
      <c r="J82" s="11" t="e">
        <f t="shared" si="4"/>
        <v>#DIV/0!</v>
      </c>
    </row>
    <row r="83" spans="1:10" ht="14.25" customHeight="1" hidden="1">
      <c r="A83" s="36" t="s">
        <v>75</v>
      </c>
      <c r="B83" s="2"/>
      <c r="C83" s="2"/>
      <c r="D83" s="8" t="e">
        <f t="shared" si="6"/>
        <v>#DIV/0!</v>
      </c>
      <c r="E83" s="2"/>
      <c r="F83" s="8" t="e">
        <f t="shared" si="4"/>
        <v>#DIV/0!</v>
      </c>
      <c r="G83" s="2"/>
      <c r="H83" s="9" t="e">
        <f t="shared" si="4"/>
        <v>#DIV/0!</v>
      </c>
      <c r="I83" s="2"/>
      <c r="J83" s="11" t="e">
        <f t="shared" si="4"/>
        <v>#DIV/0!</v>
      </c>
    </row>
    <row r="84" spans="1:10" ht="14.25" customHeight="1" hidden="1">
      <c r="A84" s="36" t="s">
        <v>78</v>
      </c>
      <c r="B84" s="2"/>
      <c r="C84" s="2"/>
      <c r="D84" s="8" t="e">
        <f t="shared" si="6"/>
        <v>#DIV/0!</v>
      </c>
      <c r="E84" s="2"/>
      <c r="F84" s="8" t="e">
        <f t="shared" si="4"/>
        <v>#DIV/0!</v>
      </c>
      <c r="G84" s="2"/>
      <c r="H84" s="9" t="e">
        <f t="shared" si="4"/>
        <v>#DIV/0!</v>
      </c>
      <c r="I84" s="2"/>
      <c r="J84" s="11" t="e">
        <f t="shared" si="4"/>
        <v>#DIV/0!</v>
      </c>
    </row>
    <row r="85" spans="1:10" ht="14.25" customHeight="1" hidden="1">
      <c r="A85" s="35" t="s">
        <v>81</v>
      </c>
      <c r="B85" s="2">
        <v>596</v>
      </c>
      <c r="C85" s="2">
        <v>598</v>
      </c>
      <c r="D85" s="8">
        <f t="shared" si="6"/>
        <v>100.33557046979867</v>
      </c>
      <c r="E85" s="2">
        <v>598</v>
      </c>
      <c r="F85" s="8">
        <f t="shared" si="4"/>
        <v>100</v>
      </c>
      <c r="G85" s="2">
        <v>598</v>
      </c>
      <c r="H85" s="9">
        <f t="shared" si="4"/>
        <v>100</v>
      </c>
      <c r="I85" s="2">
        <v>598</v>
      </c>
      <c r="J85" s="11">
        <f t="shared" si="4"/>
        <v>100</v>
      </c>
    </row>
    <row r="86" spans="1:10" ht="14.25" customHeight="1" hidden="1">
      <c r="A86" s="35" t="s">
        <v>82</v>
      </c>
      <c r="B86" s="2">
        <v>11.2</v>
      </c>
      <c r="C86" s="2">
        <v>11.2</v>
      </c>
      <c r="D86" s="8">
        <f t="shared" si="6"/>
        <v>100</v>
      </c>
      <c r="E86" s="2">
        <v>11.2</v>
      </c>
      <c r="F86" s="8">
        <f t="shared" si="4"/>
        <v>100</v>
      </c>
      <c r="G86" s="2">
        <v>11.3</v>
      </c>
      <c r="H86" s="9">
        <f t="shared" si="4"/>
        <v>100.89285714285717</v>
      </c>
      <c r="I86" s="2">
        <v>11.3</v>
      </c>
      <c r="J86" s="11">
        <f t="shared" si="4"/>
        <v>100</v>
      </c>
    </row>
    <row r="87" spans="1:10" ht="16.5" customHeight="1">
      <c r="A87" s="35"/>
      <c r="B87" s="2"/>
      <c r="C87" s="2"/>
      <c r="D87" s="8"/>
      <c r="E87" s="2"/>
      <c r="F87" s="8"/>
      <c r="G87" s="2"/>
      <c r="H87" s="9"/>
      <c r="I87" s="2"/>
      <c r="J87" s="11"/>
    </row>
    <row r="88" spans="1:10" ht="14.25">
      <c r="A88" s="28" t="s">
        <v>50</v>
      </c>
      <c r="B88" s="2">
        <v>93576</v>
      </c>
      <c r="C88" s="30">
        <v>98442</v>
      </c>
      <c r="D88" s="8">
        <f>C88/B88*100</f>
        <v>105.20005129520389</v>
      </c>
      <c r="E88" s="30">
        <f>C88*F88/100</f>
        <v>101985.912</v>
      </c>
      <c r="F88" s="8">
        <v>103.6</v>
      </c>
      <c r="G88" s="30">
        <f>E88*H88/100</f>
        <v>105963.362568</v>
      </c>
      <c r="H88" s="9">
        <v>103.9</v>
      </c>
      <c r="I88" s="30">
        <f>G88*J88/100</f>
        <v>110095.933708152</v>
      </c>
      <c r="J88" s="11">
        <v>103.9</v>
      </c>
    </row>
    <row r="89" spans="1:10" ht="14.25">
      <c r="A89" s="28" t="s">
        <v>51</v>
      </c>
      <c r="B89" s="2">
        <v>2176</v>
      </c>
      <c r="C89" s="30">
        <v>2276</v>
      </c>
      <c r="D89" s="8">
        <f>C89/B89*100</f>
        <v>104.59558823529412</v>
      </c>
      <c r="E89" s="30">
        <v>2372</v>
      </c>
      <c r="F89" s="8">
        <f>E89/C89*100</f>
        <v>104.21792618629173</v>
      </c>
      <c r="G89" s="30">
        <v>2476</v>
      </c>
      <c r="H89" s="9">
        <f>G89/E89*100</f>
        <v>104.38448566610454</v>
      </c>
      <c r="I89" s="30">
        <v>2585</v>
      </c>
      <c r="J89" s="11">
        <f>I89/G89*100</f>
        <v>104.40226171243943</v>
      </c>
    </row>
    <row r="90" spans="1:10" ht="14.25">
      <c r="A90" s="28" t="s">
        <v>52</v>
      </c>
      <c r="B90" s="2">
        <v>76587</v>
      </c>
      <c r="C90" s="30">
        <v>80110</v>
      </c>
      <c r="D90" s="8">
        <f>C90/B90*100</f>
        <v>104.59999738859077</v>
      </c>
      <c r="E90" s="30">
        <v>83472</v>
      </c>
      <c r="F90" s="8">
        <f>E90/C90*100</f>
        <v>104.1967294969417</v>
      </c>
      <c r="G90" s="30">
        <v>87145</v>
      </c>
      <c r="H90" s="9">
        <f>G90/E90*100</f>
        <v>104.40027793751199</v>
      </c>
      <c r="I90" s="30">
        <v>90979</v>
      </c>
      <c r="J90" s="11">
        <f>I90/G90*100</f>
        <v>104.39956394514888</v>
      </c>
    </row>
    <row r="91" spans="1:10" ht="42.75" hidden="1">
      <c r="A91" s="28" t="s">
        <v>53</v>
      </c>
      <c r="B91" s="2"/>
      <c r="C91" s="2"/>
      <c r="D91" s="8" t="e">
        <f t="shared" si="6"/>
        <v>#DIV/0!</v>
      </c>
      <c r="E91" s="2"/>
      <c r="F91" s="8" t="e">
        <f t="shared" si="4"/>
        <v>#DIV/0!</v>
      </c>
      <c r="G91" s="2"/>
      <c r="H91" s="9" t="e">
        <f t="shared" si="4"/>
        <v>#DIV/0!</v>
      </c>
      <c r="I91" s="2"/>
      <c r="J91" s="11" t="e">
        <f t="shared" si="4"/>
        <v>#DIV/0!</v>
      </c>
    </row>
    <row r="92" spans="1:10" ht="28.5">
      <c r="A92" s="28" t="s">
        <v>54</v>
      </c>
      <c r="B92" s="2">
        <v>3959</v>
      </c>
      <c r="C92" s="2">
        <v>4372</v>
      </c>
      <c r="D92" s="8">
        <f t="shared" si="6"/>
        <v>110.43192725435715</v>
      </c>
      <c r="E92" s="2">
        <v>4523</v>
      </c>
      <c r="F92" s="8">
        <f>E92/C92*100</f>
        <v>103.45379688929552</v>
      </c>
      <c r="G92" s="2">
        <v>4720</v>
      </c>
      <c r="H92" s="9">
        <f t="shared" si="4"/>
        <v>104.35551625027637</v>
      </c>
      <c r="I92" s="2">
        <v>4935</v>
      </c>
      <c r="J92" s="11">
        <f t="shared" si="4"/>
        <v>104.55508474576271</v>
      </c>
    </row>
    <row r="93" spans="1:10" ht="30.75" customHeight="1">
      <c r="A93" s="28" t="s">
        <v>55</v>
      </c>
      <c r="B93" s="2">
        <v>15700</v>
      </c>
      <c r="C93" s="2">
        <v>36800</v>
      </c>
      <c r="D93" s="8">
        <f t="shared" si="6"/>
        <v>234.39490445859872</v>
      </c>
      <c r="E93" s="2">
        <v>37000</v>
      </c>
      <c r="F93" s="8">
        <f t="shared" si="4"/>
        <v>100.54347826086956</v>
      </c>
      <c r="G93" s="2">
        <v>37800</v>
      </c>
      <c r="H93" s="9">
        <f t="shared" si="4"/>
        <v>102.16216216216216</v>
      </c>
      <c r="I93" s="2">
        <v>40000</v>
      </c>
      <c r="J93" s="11">
        <f t="shared" si="4"/>
        <v>105.82010582010581</v>
      </c>
    </row>
    <row r="94" spans="1:10" ht="18.75" customHeight="1" hidden="1">
      <c r="A94" s="41" t="s">
        <v>89</v>
      </c>
      <c r="B94" s="2"/>
      <c r="C94" s="2"/>
      <c r="D94" s="8" t="e">
        <f t="shared" si="6"/>
        <v>#DIV/0!</v>
      </c>
      <c r="E94" s="2"/>
      <c r="F94" s="8" t="e">
        <f t="shared" si="4"/>
        <v>#DIV/0!</v>
      </c>
      <c r="G94" s="2"/>
      <c r="H94" s="9" t="e">
        <f t="shared" si="4"/>
        <v>#DIV/0!</v>
      </c>
      <c r="I94" s="2"/>
      <c r="J94" s="11" t="e">
        <f t="shared" si="4"/>
        <v>#DIV/0!</v>
      </c>
    </row>
    <row r="95" spans="1:10" ht="12.75">
      <c r="A95" s="4" t="s">
        <v>86</v>
      </c>
      <c r="B95" s="1"/>
      <c r="C95" s="1"/>
      <c r="D95" s="7"/>
      <c r="E95" s="1"/>
      <c r="F95" s="7"/>
      <c r="G95" s="1"/>
      <c r="H95" s="10"/>
      <c r="I95" s="1"/>
      <c r="J95" s="12"/>
    </row>
    <row r="96" spans="1:10" ht="51">
      <c r="A96" s="5" t="s">
        <v>93</v>
      </c>
      <c r="B96" s="2">
        <v>81.3</v>
      </c>
      <c r="C96" s="2">
        <v>90.91</v>
      </c>
      <c r="D96" s="8">
        <f>C96/B96*100</f>
        <v>111.82041820418205</v>
      </c>
      <c r="E96" s="2">
        <v>90.91</v>
      </c>
      <c r="F96" s="8">
        <f aca="true" t="shared" si="7" ref="F96:J145">E96/C96*100</f>
        <v>100</v>
      </c>
      <c r="G96" s="2">
        <v>90.91</v>
      </c>
      <c r="H96" s="9">
        <f t="shared" si="7"/>
        <v>100</v>
      </c>
      <c r="I96" s="2">
        <v>90.91</v>
      </c>
      <c r="J96" s="11">
        <f t="shared" si="7"/>
        <v>100</v>
      </c>
    </row>
    <row r="97" spans="1:10" ht="12.75">
      <c r="A97" s="6" t="s">
        <v>87</v>
      </c>
      <c r="B97" s="2">
        <v>246</v>
      </c>
      <c r="C97" s="2">
        <f>C132+C133</f>
        <v>220</v>
      </c>
      <c r="D97" s="8">
        <f>C97/B97*100</f>
        <v>89.43089430894308</v>
      </c>
      <c r="E97" s="2">
        <f>E132+E133</f>
        <v>220</v>
      </c>
      <c r="F97" s="8">
        <f t="shared" si="7"/>
        <v>100</v>
      </c>
      <c r="G97" s="2">
        <f>G132+G133</f>
        <v>220</v>
      </c>
      <c r="H97" s="9">
        <f t="shared" si="7"/>
        <v>100</v>
      </c>
      <c r="I97" s="2">
        <f>I132+I133</f>
        <v>220</v>
      </c>
      <c r="J97" s="11">
        <f t="shared" si="7"/>
        <v>100</v>
      </c>
    </row>
    <row r="98" spans="1:10" ht="25.5">
      <c r="A98" s="5" t="s">
        <v>88</v>
      </c>
      <c r="B98" s="2">
        <v>625</v>
      </c>
      <c r="C98" s="2">
        <v>597</v>
      </c>
      <c r="D98" s="8">
        <f>C98/B98*100</f>
        <v>95.52000000000001</v>
      </c>
      <c r="E98" s="2">
        <v>597</v>
      </c>
      <c r="F98" s="8">
        <f t="shared" si="7"/>
        <v>100</v>
      </c>
      <c r="G98" s="2">
        <v>597</v>
      </c>
      <c r="H98" s="9">
        <f t="shared" si="7"/>
        <v>100</v>
      </c>
      <c r="I98" s="2">
        <v>597</v>
      </c>
      <c r="J98" s="11">
        <f t="shared" si="7"/>
        <v>100</v>
      </c>
    </row>
    <row r="99" spans="1:10" ht="16.5" customHeight="1" hidden="1">
      <c r="A99" s="3" t="s">
        <v>100</v>
      </c>
      <c r="B99" s="2"/>
      <c r="C99" s="2"/>
      <c r="D99" s="8"/>
      <c r="E99" s="2"/>
      <c r="F99" s="8"/>
      <c r="G99" s="2"/>
      <c r="H99" s="9"/>
      <c r="I99" s="2"/>
      <c r="J99" s="11"/>
    </row>
    <row r="100" spans="1:10" ht="30" hidden="1">
      <c r="A100" s="35" t="s">
        <v>7</v>
      </c>
      <c r="B100" s="2">
        <v>0.285</v>
      </c>
      <c r="C100" s="2">
        <v>0.289</v>
      </c>
      <c r="D100" s="8">
        <f aca="true" t="shared" si="8" ref="D100:D106">C100/B100*100</f>
        <v>101.40350877192984</v>
      </c>
      <c r="E100" s="2">
        <v>0.299</v>
      </c>
      <c r="F100" s="8">
        <f t="shared" si="7"/>
        <v>103.46020761245676</v>
      </c>
      <c r="G100" s="2">
        <v>0.301</v>
      </c>
      <c r="H100" s="9">
        <f t="shared" si="7"/>
        <v>100.66889632107024</v>
      </c>
      <c r="I100" s="2">
        <v>0.305</v>
      </c>
      <c r="J100" s="11">
        <f t="shared" si="7"/>
        <v>101.32890365448506</v>
      </c>
    </row>
    <row r="101" spans="1:10" ht="30" hidden="1">
      <c r="A101" s="35" t="s">
        <v>99</v>
      </c>
      <c r="B101" s="2">
        <v>695</v>
      </c>
      <c r="C101" s="2">
        <v>697</v>
      </c>
      <c r="D101" s="8">
        <f t="shared" si="8"/>
        <v>100.28776978417267</v>
      </c>
      <c r="E101" s="2">
        <v>699</v>
      </c>
      <c r="F101" s="8">
        <f t="shared" si="7"/>
        <v>100.28694404591106</v>
      </c>
      <c r="G101" s="2">
        <v>700</v>
      </c>
      <c r="H101" s="9">
        <f t="shared" si="7"/>
        <v>100.14306151645206</v>
      </c>
      <c r="I101" s="2">
        <v>703</v>
      </c>
      <c r="J101" s="11">
        <f t="shared" si="7"/>
        <v>100.42857142857142</v>
      </c>
    </row>
    <row r="102" spans="1:10" ht="14.25" hidden="1">
      <c r="A102" s="27" t="s">
        <v>8</v>
      </c>
      <c r="B102" s="2"/>
      <c r="C102" s="2"/>
      <c r="D102" s="8"/>
      <c r="E102" s="2"/>
      <c r="F102" s="8"/>
      <c r="G102" s="2"/>
      <c r="H102" s="9"/>
      <c r="I102" s="2"/>
      <c r="J102" s="11"/>
    </row>
    <row r="103" spans="1:10" ht="15" hidden="1">
      <c r="A103" s="35" t="s">
        <v>9</v>
      </c>
      <c r="B103" s="2">
        <v>0.801</v>
      </c>
      <c r="C103" s="2">
        <v>0.831</v>
      </c>
      <c r="D103" s="8">
        <f t="shared" si="8"/>
        <v>103.74531835205991</v>
      </c>
      <c r="E103" s="2">
        <v>0.862</v>
      </c>
      <c r="F103" s="8">
        <f t="shared" si="7"/>
        <v>103.73044524669072</v>
      </c>
      <c r="G103" s="2">
        <v>0.879</v>
      </c>
      <c r="H103" s="9">
        <f t="shared" si="7"/>
        <v>101.97215777262181</v>
      </c>
      <c r="I103" s="2">
        <v>0.89</v>
      </c>
      <c r="J103" s="11">
        <f t="shared" si="7"/>
        <v>101.2514220705347</v>
      </c>
    </row>
    <row r="104" spans="1:10" ht="15" hidden="1">
      <c r="A104" s="35" t="s">
        <v>10</v>
      </c>
      <c r="B104" s="2"/>
      <c r="C104" s="2"/>
      <c r="D104" s="8" t="e">
        <f t="shared" si="8"/>
        <v>#DIV/0!</v>
      </c>
      <c r="E104" s="2"/>
      <c r="F104" s="8" t="e">
        <f t="shared" si="7"/>
        <v>#DIV/0!</v>
      </c>
      <c r="G104" s="2"/>
      <c r="H104" s="9" t="e">
        <f t="shared" si="7"/>
        <v>#DIV/0!</v>
      </c>
      <c r="I104" s="2"/>
      <c r="J104" s="11" t="e">
        <f t="shared" si="7"/>
        <v>#DIV/0!</v>
      </c>
    </row>
    <row r="105" spans="1:10" ht="15" hidden="1">
      <c r="A105" s="35" t="s">
        <v>11</v>
      </c>
      <c r="B105" s="2"/>
      <c r="C105" s="2"/>
      <c r="D105" s="8" t="e">
        <f t="shared" si="8"/>
        <v>#DIV/0!</v>
      </c>
      <c r="E105" s="2"/>
      <c r="F105" s="8" t="e">
        <f t="shared" si="7"/>
        <v>#DIV/0!</v>
      </c>
      <c r="G105" s="2"/>
      <c r="H105" s="9" t="e">
        <f t="shared" si="7"/>
        <v>#DIV/0!</v>
      </c>
      <c r="I105" s="2"/>
      <c r="J105" s="11" t="e">
        <f t="shared" si="7"/>
        <v>#DIV/0!</v>
      </c>
    </row>
    <row r="106" spans="1:10" ht="15" hidden="1">
      <c r="A106" s="35" t="s">
        <v>12</v>
      </c>
      <c r="B106" s="2"/>
      <c r="C106" s="2"/>
      <c r="D106" s="8" t="e">
        <f t="shared" si="8"/>
        <v>#DIV/0!</v>
      </c>
      <c r="E106" s="2"/>
      <c r="F106" s="8" t="e">
        <f t="shared" si="7"/>
        <v>#DIV/0!</v>
      </c>
      <c r="G106" s="2"/>
      <c r="H106" s="9" t="e">
        <f t="shared" si="7"/>
        <v>#DIV/0!</v>
      </c>
      <c r="I106" s="2"/>
      <c r="J106" s="11" t="e">
        <f t="shared" si="7"/>
        <v>#DIV/0!</v>
      </c>
    </row>
    <row r="107" spans="1:10" ht="14.25" hidden="1">
      <c r="A107" s="27" t="s">
        <v>13</v>
      </c>
      <c r="B107" s="2"/>
      <c r="C107" s="2"/>
      <c r="D107" s="8"/>
      <c r="E107" s="2"/>
      <c r="F107" s="8"/>
      <c r="G107" s="2"/>
      <c r="H107" s="9"/>
      <c r="I107" s="2"/>
      <c r="J107" s="11"/>
    </row>
    <row r="108" spans="1:10" ht="16.5" customHeight="1" hidden="1">
      <c r="A108" s="36" t="s">
        <v>11</v>
      </c>
      <c r="B108" s="2"/>
      <c r="C108" s="2"/>
      <c r="D108" s="8" t="e">
        <f>C108/B108*100</f>
        <v>#DIV/0!</v>
      </c>
      <c r="E108" s="2"/>
      <c r="F108" s="8" t="e">
        <f t="shared" si="7"/>
        <v>#DIV/0!</v>
      </c>
      <c r="G108" s="2"/>
      <c r="H108" s="9" t="e">
        <f t="shared" si="7"/>
        <v>#DIV/0!</v>
      </c>
      <c r="I108" s="2"/>
      <c r="J108" s="11" t="e">
        <f t="shared" si="7"/>
        <v>#DIV/0!</v>
      </c>
    </row>
    <row r="109" spans="1:10" ht="16.5" customHeight="1" hidden="1">
      <c r="A109" s="36" t="s">
        <v>12</v>
      </c>
      <c r="B109" s="2"/>
      <c r="C109" s="2"/>
      <c r="D109" s="8" t="e">
        <f>C109/B109*100</f>
        <v>#DIV/0!</v>
      </c>
      <c r="E109" s="2"/>
      <c r="F109" s="8" t="e">
        <f t="shared" si="7"/>
        <v>#DIV/0!</v>
      </c>
      <c r="G109" s="2"/>
      <c r="H109" s="9" t="e">
        <f t="shared" si="7"/>
        <v>#DIV/0!</v>
      </c>
      <c r="I109" s="2"/>
      <c r="J109" s="11" t="e">
        <f t="shared" si="7"/>
        <v>#DIV/0!</v>
      </c>
    </row>
    <row r="110" spans="1:10" ht="45" hidden="1">
      <c r="A110" s="35" t="s">
        <v>14</v>
      </c>
      <c r="B110" s="2">
        <v>74</v>
      </c>
      <c r="C110" s="2">
        <v>77</v>
      </c>
      <c r="D110" s="8">
        <f>C110/B110*100</f>
        <v>104.05405405405406</v>
      </c>
      <c r="E110" s="2">
        <v>78</v>
      </c>
      <c r="F110" s="8">
        <f t="shared" si="7"/>
        <v>101.29870129870129</v>
      </c>
      <c r="G110" s="2">
        <v>79</v>
      </c>
      <c r="H110" s="9">
        <f t="shared" si="7"/>
        <v>101.28205128205127</v>
      </c>
      <c r="I110" s="2">
        <v>80</v>
      </c>
      <c r="J110" s="11">
        <f t="shared" si="7"/>
        <v>101.26582278481013</v>
      </c>
    </row>
    <row r="111" spans="1:10" ht="14.25" hidden="1">
      <c r="A111" s="27" t="s">
        <v>15</v>
      </c>
      <c r="B111" s="2"/>
      <c r="C111" s="2"/>
      <c r="D111" s="8"/>
      <c r="E111" s="2"/>
      <c r="F111" s="8"/>
      <c r="G111" s="2"/>
      <c r="H111" s="9"/>
      <c r="I111" s="2"/>
      <c r="J111" s="11"/>
    </row>
    <row r="112" spans="1:10" ht="36" customHeight="1" hidden="1">
      <c r="A112" s="35" t="s">
        <v>91</v>
      </c>
      <c r="B112" s="2">
        <v>3.317</v>
      </c>
      <c r="C112" s="2">
        <v>3.318</v>
      </c>
      <c r="D112" s="8">
        <f aca="true" t="shared" si="9" ref="D112:D117">C112/B112*100</f>
        <v>100.03014772384684</v>
      </c>
      <c r="E112" s="2">
        <v>3.319</v>
      </c>
      <c r="F112" s="8">
        <f t="shared" si="7"/>
        <v>100.03013863773359</v>
      </c>
      <c r="G112" s="2">
        <v>3.321</v>
      </c>
      <c r="H112" s="9">
        <f t="shared" si="7"/>
        <v>100.06025911419103</v>
      </c>
      <c r="I112" s="2">
        <v>3.325</v>
      </c>
      <c r="J112" s="11">
        <f t="shared" si="7"/>
        <v>100.12044564890093</v>
      </c>
    </row>
    <row r="113" spans="1:10" ht="28.5" customHeight="1" hidden="1">
      <c r="A113" s="35" t="s">
        <v>16</v>
      </c>
      <c r="B113" s="2">
        <v>3.317</v>
      </c>
      <c r="C113" s="2">
        <v>3.318</v>
      </c>
      <c r="D113" s="8">
        <f t="shared" si="9"/>
        <v>100.03014772384684</v>
      </c>
      <c r="E113" s="2">
        <v>3.319</v>
      </c>
      <c r="F113" s="8">
        <f t="shared" si="7"/>
        <v>100.03013863773359</v>
      </c>
      <c r="G113" s="2">
        <v>3.321</v>
      </c>
      <c r="H113" s="9">
        <f t="shared" si="7"/>
        <v>100.06025911419103</v>
      </c>
      <c r="I113" s="2">
        <v>3.325</v>
      </c>
      <c r="J113" s="11">
        <f t="shared" si="7"/>
        <v>100.12044564890093</v>
      </c>
    </row>
    <row r="114" spans="1:10" ht="15" customHeight="1" hidden="1">
      <c r="A114" s="35" t="s">
        <v>17</v>
      </c>
      <c r="B114" s="2"/>
      <c r="C114" s="2"/>
      <c r="D114" s="8" t="e">
        <f t="shared" si="9"/>
        <v>#DIV/0!</v>
      </c>
      <c r="E114" s="2"/>
      <c r="F114" s="8" t="e">
        <f t="shared" si="7"/>
        <v>#DIV/0!</v>
      </c>
      <c r="G114" s="2"/>
      <c r="H114" s="9" t="e">
        <f t="shared" si="7"/>
        <v>#DIV/0!</v>
      </c>
      <c r="I114" s="2"/>
      <c r="J114" s="11" t="e">
        <f t="shared" si="7"/>
        <v>#DIV/0!</v>
      </c>
    </row>
    <row r="115" spans="1:10" ht="14.25" customHeight="1" hidden="1">
      <c r="A115" s="35" t="s">
        <v>18</v>
      </c>
      <c r="B115" s="2"/>
      <c r="C115" s="2"/>
      <c r="D115" s="8" t="e">
        <f t="shared" si="9"/>
        <v>#DIV/0!</v>
      </c>
      <c r="E115" s="2"/>
      <c r="F115" s="8" t="e">
        <f t="shared" si="7"/>
        <v>#DIV/0!</v>
      </c>
      <c r="G115" s="2"/>
      <c r="H115" s="9" t="e">
        <f t="shared" si="7"/>
        <v>#DIV/0!</v>
      </c>
      <c r="I115" s="2"/>
      <c r="J115" s="11" t="e">
        <f t="shared" si="7"/>
        <v>#DIV/0!</v>
      </c>
    </row>
    <row r="116" spans="1:10" ht="28.5" customHeight="1" hidden="1">
      <c r="A116" s="35" t="s">
        <v>19</v>
      </c>
      <c r="B116" s="2"/>
      <c r="C116" s="2"/>
      <c r="D116" s="8" t="e">
        <f t="shared" si="9"/>
        <v>#DIV/0!</v>
      </c>
      <c r="E116" s="2"/>
      <c r="F116" s="8" t="e">
        <f t="shared" si="7"/>
        <v>#DIV/0!</v>
      </c>
      <c r="G116" s="2"/>
      <c r="H116" s="9" t="e">
        <f t="shared" si="7"/>
        <v>#DIV/0!</v>
      </c>
      <c r="I116" s="2"/>
      <c r="J116" s="11" t="e">
        <f t="shared" si="7"/>
        <v>#DIV/0!</v>
      </c>
    </row>
    <row r="117" spans="1:10" ht="30" hidden="1">
      <c r="A117" s="35" t="s">
        <v>92</v>
      </c>
      <c r="B117" s="2">
        <v>22.91</v>
      </c>
      <c r="C117" s="2">
        <v>23.19</v>
      </c>
      <c r="D117" s="8">
        <f t="shared" si="9"/>
        <v>101.22217372326496</v>
      </c>
      <c r="E117" s="2">
        <v>23.6</v>
      </c>
      <c r="F117" s="8">
        <f t="shared" si="7"/>
        <v>101.76800344976283</v>
      </c>
      <c r="G117" s="2">
        <v>23.9</v>
      </c>
      <c r="H117" s="9">
        <f t="shared" si="7"/>
        <v>101.27118644067797</v>
      </c>
      <c r="I117" s="2">
        <v>24.4</v>
      </c>
      <c r="J117" s="11">
        <f t="shared" si="7"/>
        <v>102.09205020920503</v>
      </c>
    </row>
    <row r="118" spans="1:10" ht="28.5" hidden="1">
      <c r="A118" s="27" t="s">
        <v>20</v>
      </c>
      <c r="B118" s="2"/>
      <c r="C118" s="2"/>
      <c r="D118" s="8"/>
      <c r="E118" s="2"/>
      <c r="F118" s="8"/>
      <c r="G118" s="2"/>
      <c r="H118" s="9"/>
      <c r="I118" s="2"/>
      <c r="J118" s="11"/>
    </row>
    <row r="119" spans="1:10" ht="16.5" customHeight="1" hidden="1">
      <c r="A119" s="35" t="s">
        <v>26</v>
      </c>
      <c r="B119" s="2"/>
      <c r="C119" s="2"/>
      <c r="D119" s="8" t="e">
        <f aca="true" t="shared" si="10" ref="D119:D128">C119/B119*100</f>
        <v>#DIV/0!</v>
      </c>
      <c r="E119" s="2"/>
      <c r="F119" s="8" t="e">
        <f t="shared" si="7"/>
        <v>#DIV/0!</v>
      </c>
      <c r="G119" s="2"/>
      <c r="H119" s="9" t="e">
        <f t="shared" si="7"/>
        <v>#DIV/0!</v>
      </c>
      <c r="I119" s="2"/>
      <c r="J119" s="11" t="e">
        <f t="shared" si="7"/>
        <v>#DIV/0!</v>
      </c>
    </row>
    <row r="120" spans="1:10" ht="16.5" customHeight="1" hidden="1">
      <c r="A120" s="35" t="s">
        <v>84</v>
      </c>
      <c r="B120" s="2"/>
      <c r="C120" s="2"/>
      <c r="D120" s="8" t="e">
        <f t="shared" si="10"/>
        <v>#DIV/0!</v>
      </c>
      <c r="E120" s="2"/>
      <c r="F120" s="8" t="e">
        <f t="shared" si="7"/>
        <v>#DIV/0!</v>
      </c>
      <c r="G120" s="2"/>
      <c r="H120" s="9" t="e">
        <f t="shared" si="7"/>
        <v>#DIV/0!</v>
      </c>
      <c r="I120" s="2"/>
      <c r="J120" s="11" t="e">
        <f t="shared" si="7"/>
        <v>#DIV/0!</v>
      </c>
    </row>
    <row r="121" spans="1:10" ht="28.5" customHeight="1" hidden="1">
      <c r="A121" s="35" t="s">
        <v>37</v>
      </c>
      <c r="B121" s="2"/>
      <c r="C121" s="2"/>
      <c r="D121" s="8" t="e">
        <f t="shared" si="10"/>
        <v>#DIV/0!</v>
      </c>
      <c r="E121" s="2"/>
      <c r="F121" s="8" t="e">
        <f t="shared" si="7"/>
        <v>#DIV/0!</v>
      </c>
      <c r="G121" s="2"/>
      <c r="H121" s="9" t="e">
        <f t="shared" si="7"/>
        <v>#DIV/0!</v>
      </c>
      <c r="I121" s="2"/>
      <c r="J121" s="11" t="e">
        <f t="shared" si="7"/>
        <v>#DIV/0!</v>
      </c>
    </row>
    <row r="122" spans="1:10" ht="15" hidden="1">
      <c r="A122" s="35" t="s">
        <v>27</v>
      </c>
      <c r="B122" s="2"/>
      <c r="C122" s="2"/>
      <c r="D122" s="8" t="e">
        <f t="shared" si="10"/>
        <v>#DIV/0!</v>
      </c>
      <c r="E122" s="2"/>
      <c r="F122" s="8" t="e">
        <f t="shared" si="7"/>
        <v>#DIV/0!</v>
      </c>
      <c r="G122" s="2"/>
      <c r="H122" s="9" t="e">
        <f t="shared" si="7"/>
        <v>#DIV/0!</v>
      </c>
      <c r="I122" s="2"/>
      <c r="J122" s="11" t="e">
        <f t="shared" si="7"/>
        <v>#DIV/0!</v>
      </c>
    </row>
    <row r="123" spans="1:10" ht="31.5" customHeight="1" hidden="1">
      <c r="A123" s="35" t="s">
        <v>28</v>
      </c>
      <c r="B123" s="2">
        <v>1.1</v>
      </c>
      <c r="C123" s="2">
        <v>1.1</v>
      </c>
      <c r="D123" s="8">
        <f t="shared" si="10"/>
        <v>100</v>
      </c>
      <c r="E123" s="2">
        <v>1.1</v>
      </c>
      <c r="F123" s="8">
        <f t="shared" si="7"/>
        <v>100</v>
      </c>
      <c r="G123" s="2">
        <v>1.1</v>
      </c>
      <c r="H123" s="9">
        <f t="shared" si="7"/>
        <v>100</v>
      </c>
      <c r="I123" s="2">
        <v>1.1</v>
      </c>
      <c r="J123" s="11">
        <f t="shared" si="7"/>
        <v>100</v>
      </c>
    </row>
    <row r="124" spans="1:10" ht="30" customHeight="1" hidden="1">
      <c r="A124" s="35" t="s">
        <v>38</v>
      </c>
      <c r="B124" s="2"/>
      <c r="C124" s="2"/>
      <c r="D124" s="8" t="e">
        <f>C124/B124*100</f>
        <v>#DIV/0!</v>
      </c>
      <c r="E124" s="2"/>
      <c r="F124" s="8" t="e">
        <f t="shared" si="7"/>
        <v>#DIV/0!</v>
      </c>
      <c r="G124" s="2"/>
      <c r="H124" s="9" t="e">
        <f t="shared" si="7"/>
        <v>#DIV/0!</v>
      </c>
      <c r="I124" s="2"/>
      <c r="J124" s="11" t="e">
        <f t="shared" si="7"/>
        <v>#DIV/0!</v>
      </c>
    </row>
    <row r="125" spans="1:10" ht="30" customHeight="1" hidden="1">
      <c r="A125" s="35" t="s">
        <v>21</v>
      </c>
      <c r="B125" s="2">
        <v>157.5</v>
      </c>
      <c r="C125" s="2">
        <v>157.5</v>
      </c>
      <c r="D125" s="8">
        <f t="shared" si="10"/>
        <v>100</v>
      </c>
      <c r="E125" s="2">
        <v>157.5</v>
      </c>
      <c r="F125" s="8">
        <f t="shared" si="7"/>
        <v>100</v>
      </c>
      <c r="G125" s="2">
        <v>157.5</v>
      </c>
      <c r="H125" s="9">
        <f t="shared" si="7"/>
        <v>100</v>
      </c>
      <c r="I125" s="2">
        <v>157.5</v>
      </c>
      <c r="J125" s="11">
        <f t="shared" si="7"/>
        <v>100</v>
      </c>
    </row>
    <row r="126" spans="1:10" ht="28.5" customHeight="1" hidden="1">
      <c r="A126" s="35" t="s">
        <v>83</v>
      </c>
      <c r="B126" s="2">
        <v>285</v>
      </c>
      <c r="C126" s="2">
        <v>285</v>
      </c>
      <c r="D126" s="8">
        <f t="shared" si="10"/>
        <v>100</v>
      </c>
      <c r="E126" s="2">
        <v>285</v>
      </c>
      <c r="F126" s="8">
        <f t="shared" si="7"/>
        <v>100</v>
      </c>
      <c r="G126" s="2">
        <v>285</v>
      </c>
      <c r="H126" s="9">
        <f t="shared" si="7"/>
        <v>100</v>
      </c>
      <c r="I126" s="2">
        <v>285</v>
      </c>
      <c r="J126" s="11">
        <f t="shared" si="7"/>
        <v>100</v>
      </c>
    </row>
    <row r="127" spans="1:10" ht="30" customHeight="1" hidden="1">
      <c r="A127" s="35" t="s">
        <v>69</v>
      </c>
      <c r="B127" s="2">
        <v>3975.5</v>
      </c>
      <c r="C127" s="2">
        <v>3975.5</v>
      </c>
      <c r="D127" s="8">
        <f t="shared" si="10"/>
        <v>100</v>
      </c>
      <c r="E127" s="2">
        <v>3975.5</v>
      </c>
      <c r="F127" s="8">
        <f t="shared" si="7"/>
        <v>100</v>
      </c>
      <c r="G127" s="2">
        <v>3975.5</v>
      </c>
      <c r="H127" s="9">
        <f t="shared" si="7"/>
        <v>100</v>
      </c>
      <c r="I127" s="2">
        <v>3975.5</v>
      </c>
      <c r="J127" s="11">
        <f t="shared" si="7"/>
        <v>100</v>
      </c>
    </row>
    <row r="128" spans="1:10" ht="21" customHeight="1" hidden="1">
      <c r="A128" s="35" t="s">
        <v>85</v>
      </c>
      <c r="B128" s="2">
        <v>25</v>
      </c>
      <c r="C128" s="2">
        <v>25</v>
      </c>
      <c r="D128" s="8">
        <f t="shared" si="10"/>
        <v>100</v>
      </c>
      <c r="E128" s="2">
        <v>25</v>
      </c>
      <c r="F128" s="8">
        <f t="shared" si="7"/>
        <v>100</v>
      </c>
      <c r="G128" s="2">
        <v>25</v>
      </c>
      <c r="H128" s="9">
        <f t="shared" si="7"/>
        <v>100</v>
      </c>
      <c r="I128" s="2">
        <v>25</v>
      </c>
      <c r="J128" s="11">
        <f t="shared" si="7"/>
        <v>100</v>
      </c>
    </row>
    <row r="129" spans="1:10" ht="28.5">
      <c r="A129" s="37" t="s">
        <v>29</v>
      </c>
      <c r="B129" s="2"/>
      <c r="C129" s="2"/>
      <c r="D129" s="8"/>
      <c r="E129" s="2"/>
      <c r="F129" s="8"/>
      <c r="G129" s="2"/>
      <c r="H129" s="9"/>
      <c r="I129" s="2"/>
      <c r="J129" s="11"/>
    </row>
    <row r="130" spans="1:10" ht="28.5" customHeight="1">
      <c r="A130" s="36" t="s">
        <v>59</v>
      </c>
      <c r="B130" s="2">
        <v>3</v>
      </c>
      <c r="C130" s="2">
        <v>3</v>
      </c>
      <c r="D130" s="8">
        <f aca="true" t="shared" si="11" ref="D130:D145">C130/B130*100</f>
        <v>100</v>
      </c>
      <c r="E130" s="2">
        <v>3</v>
      </c>
      <c r="F130" s="8">
        <f t="shared" si="7"/>
        <v>100</v>
      </c>
      <c r="G130" s="2">
        <v>3</v>
      </c>
      <c r="H130" s="9">
        <f t="shared" si="7"/>
        <v>100</v>
      </c>
      <c r="I130" s="2">
        <v>3</v>
      </c>
      <c r="J130" s="11">
        <f t="shared" si="7"/>
        <v>100</v>
      </c>
    </row>
    <row r="131" spans="1:10" ht="28.5" customHeight="1">
      <c r="A131" s="36" t="s">
        <v>60</v>
      </c>
      <c r="B131" s="2">
        <v>11</v>
      </c>
      <c r="C131" s="2">
        <v>11</v>
      </c>
      <c r="D131" s="8">
        <f t="shared" si="11"/>
        <v>100</v>
      </c>
      <c r="E131" s="2">
        <v>11</v>
      </c>
      <c r="F131" s="8">
        <f t="shared" si="7"/>
        <v>100</v>
      </c>
      <c r="G131" s="2">
        <v>11</v>
      </c>
      <c r="H131" s="9">
        <f t="shared" si="7"/>
        <v>100</v>
      </c>
      <c r="I131" s="2">
        <v>11</v>
      </c>
      <c r="J131" s="11">
        <f t="shared" si="7"/>
        <v>100</v>
      </c>
    </row>
    <row r="132" spans="1:10" ht="27.75" customHeight="1">
      <c r="A132" s="36" t="s">
        <v>61</v>
      </c>
      <c r="B132" s="2">
        <v>46</v>
      </c>
      <c r="C132" s="2">
        <v>34</v>
      </c>
      <c r="D132" s="8">
        <f t="shared" si="11"/>
        <v>73.91304347826086</v>
      </c>
      <c r="E132" s="2">
        <v>34</v>
      </c>
      <c r="F132" s="8">
        <f t="shared" si="7"/>
        <v>100</v>
      </c>
      <c r="G132" s="2">
        <v>34</v>
      </c>
      <c r="H132" s="9">
        <f t="shared" si="7"/>
        <v>100</v>
      </c>
      <c r="I132" s="2">
        <v>34</v>
      </c>
      <c r="J132" s="11">
        <f t="shared" si="7"/>
        <v>100</v>
      </c>
    </row>
    <row r="133" spans="1:10" ht="42.75">
      <c r="A133" s="42" t="s">
        <v>94</v>
      </c>
      <c r="B133" s="2">
        <v>200</v>
      </c>
      <c r="C133" s="2">
        <v>186</v>
      </c>
      <c r="D133" s="8">
        <f t="shared" si="11"/>
        <v>93</v>
      </c>
      <c r="E133" s="2">
        <v>186</v>
      </c>
      <c r="F133" s="8">
        <f t="shared" si="7"/>
        <v>100</v>
      </c>
      <c r="G133" s="2">
        <v>186</v>
      </c>
      <c r="H133" s="9">
        <f t="shared" si="7"/>
        <v>100</v>
      </c>
      <c r="I133" s="2">
        <v>186</v>
      </c>
      <c r="J133" s="11">
        <f t="shared" si="7"/>
        <v>100</v>
      </c>
    </row>
    <row r="134" spans="1:10" ht="14.25" hidden="1">
      <c r="A134" s="37" t="s">
        <v>62</v>
      </c>
      <c r="B134" s="2"/>
      <c r="C134" s="2"/>
      <c r="D134" s="8"/>
      <c r="E134" s="2"/>
      <c r="F134" s="8"/>
      <c r="G134" s="2"/>
      <c r="H134" s="9"/>
      <c r="I134" s="2"/>
      <c r="J134" s="11"/>
    </row>
    <row r="135" spans="1:10" ht="15" hidden="1">
      <c r="A135" s="35" t="s">
        <v>63</v>
      </c>
      <c r="B135" s="2">
        <v>22.1</v>
      </c>
      <c r="C135" s="2">
        <v>22.1</v>
      </c>
      <c r="D135" s="8">
        <f t="shared" si="11"/>
        <v>100</v>
      </c>
      <c r="E135" s="2">
        <v>22.3</v>
      </c>
      <c r="F135" s="8">
        <f t="shared" si="7"/>
        <v>100.90497737556561</v>
      </c>
      <c r="G135" s="2">
        <v>22.9</v>
      </c>
      <c r="H135" s="9">
        <f t="shared" si="7"/>
        <v>102.69058295964125</v>
      </c>
      <c r="I135" s="2">
        <v>23.4</v>
      </c>
      <c r="J135" s="11">
        <f t="shared" si="7"/>
        <v>102.18340611353712</v>
      </c>
    </row>
    <row r="136" spans="1:10" ht="15" hidden="1">
      <c r="A136" s="35" t="s">
        <v>64</v>
      </c>
      <c r="B136" s="2">
        <v>23.2</v>
      </c>
      <c r="C136" s="2">
        <v>23.2</v>
      </c>
      <c r="D136" s="8">
        <f>C136/B136*100</f>
        <v>100</v>
      </c>
      <c r="E136" s="2">
        <v>23.2</v>
      </c>
      <c r="F136" s="8">
        <f t="shared" si="7"/>
        <v>100</v>
      </c>
      <c r="G136" s="2">
        <v>23.2</v>
      </c>
      <c r="H136" s="9">
        <f t="shared" si="7"/>
        <v>100</v>
      </c>
      <c r="I136" s="2">
        <v>23.2</v>
      </c>
      <c r="J136" s="11">
        <f t="shared" si="7"/>
        <v>100</v>
      </c>
    </row>
    <row r="137" spans="1:10" ht="15" hidden="1">
      <c r="A137" s="35" t="s">
        <v>65</v>
      </c>
      <c r="B137" s="2">
        <v>1.4</v>
      </c>
      <c r="C137" s="2">
        <v>1.4</v>
      </c>
      <c r="D137" s="8">
        <f t="shared" si="11"/>
        <v>100</v>
      </c>
      <c r="E137" s="2">
        <v>1.4</v>
      </c>
      <c r="F137" s="8">
        <f t="shared" si="7"/>
        <v>100</v>
      </c>
      <c r="G137" s="2">
        <v>1.4</v>
      </c>
      <c r="H137" s="9">
        <f t="shared" si="7"/>
        <v>100</v>
      </c>
      <c r="I137" s="2">
        <v>1.4</v>
      </c>
      <c r="J137" s="11">
        <f t="shared" si="7"/>
        <v>100</v>
      </c>
    </row>
    <row r="138" spans="1:10" ht="15.75" customHeight="1" hidden="1">
      <c r="A138" s="35" t="s">
        <v>68</v>
      </c>
      <c r="B138" s="2">
        <v>52.2</v>
      </c>
      <c r="C138" s="2">
        <v>52.2</v>
      </c>
      <c r="D138" s="8">
        <f t="shared" si="11"/>
        <v>100</v>
      </c>
      <c r="E138" s="2">
        <v>52.2</v>
      </c>
      <c r="F138" s="8">
        <f t="shared" si="7"/>
        <v>100</v>
      </c>
      <c r="G138" s="2">
        <v>52.2</v>
      </c>
      <c r="H138" s="9">
        <f t="shared" si="7"/>
        <v>100</v>
      </c>
      <c r="I138" s="2">
        <v>52.2</v>
      </c>
      <c r="J138" s="11">
        <f t="shared" si="7"/>
        <v>100</v>
      </c>
    </row>
    <row r="139" spans="1:10" ht="15" hidden="1">
      <c r="A139" s="36" t="s">
        <v>66</v>
      </c>
      <c r="B139" s="2">
        <v>10.5</v>
      </c>
      <c r="C139" s="2">
        <v>10.5</v>
      </c>
      <c r="D139" s="8">
        <f t="shared" si="11"/>
        <v>100</v>
      </c>
      <c r="E139" s="2">
        <v>10.5</v>
      </c>
      <c r="F139" s="8">
        <f t="shared" si="7"/>
        <v>100</v>
      </c>
      <c r="G139" s="2">
        <v>10.5</v>
      </c>
      <c r="H139" s="9">
        <f t="shared" si="7"/>
        <v>100</v>
      </c>
      <c r="I139" s="2">
        <v>10.5</v>
      </c>
      <c r="J139" s="11">
        <f t="shared" si="7"/>
        <v>100</v>
      </c>
    </row>
    <row r="140" spans="1:10" ht="30" hidden="1">
      <c r="A140" s="38" t="s">
        <v>67</v>
      </c>
      <c r="B140" s="2">
        <v>70</v>
      </c>
      <c r="C140" s="2">
        <v>71</v>
      </c>
      <c r="D140" s="8">
        <f t="shared" si="11"/>
        <v>101.42857142857142</v>
      </c>
      <c r="E140" s="2">
        <v>72</v>
      </c>
      <c r="F140" s="8">
        <f t="shared" si="7"/>
        <v>101.40845070422534</v>
      </c>
      <c r="G140" s="2">
        <v>72</v>
      </c>
      <c r="H140" s="9">
        <f t="shared" si="7"/>
        <v>100</v>
      </c>
      <c r="I140" s="2">
        <v>72</v>
      </c>
      <c r="J140" s="11">
        <f t="shared" si="7"/>
        <v>100</v>
      </c>
    </row>
    <row r="141" spans="1:10" ht="30">
      <c r="A141" s="38" t="s">
        <v>70</v>
      </c>
      <c r="B141" s="2">
        <v>109.23</v>
      </c>
      <c r="C141" s="2">
        <v>110</v>
      </c>
      <c r="D141" s="8">
        <f t="shared" si="11"/>
        <v>100.70493454179254</v>
      </c>
      <c r="E141" s="2">
        <v>110</v>
      </c>
      <c r="F141" s="8">
        <f t="shared" si="7"/>
        <v>100</v>
      </c>
      <c r="G141" s="2">
        <v>110</v>
      </c>
      <c r="H141" s="9">
        <f t="shared" si="7"/>
        <v>100</v>
      </c>
      <c r="I141" s="2">
        <v>110</v>
      </c>
      <c r="J141" s="11">
        <f t="shared" si="7"/>
        <v>100</v>
      </c>
    </row>
    <row r="142" spans="1:10" ht="30">
      <c r="A142" s="38" t="s">
        <v>71</v>
      </c>
      <c r="B142" s="2">
        <v>37.55</v>
      </c>
      <c r="C142" s="2">
        <v>37.55</v>
      </c>
      <c r="D142" s="8">
        <f t="shared" si="11"/>
        <v>100</v>
      </c>
      <c r="E142" s="2">
        <v>37.55</v>
      </c>
      <c r="F142" s="8">
        <f t="shared" si="7"/>
        <v>100</v>
      </c>
      <c r="G142" s="2">
        <v>37.55</v>
      </c>
      <c r="H142" s="9">
        <f t="shared" si="7"/>
        <v>100</v>
      </c>
      <c r="I142" s="2">
        <v>37.55</v>
      </c>
      <c r="J142" s="11">
        <f t="shared" si="7"/>
        <v>100</v>
      </c>
    </row>
    <row r="143" spans="1:10" ht="14.25" hidden="1">
      <c r="A143" s="37" t="s">
        <v>95</v>
      </c>
      <c r="B143" s="2"/>
      <c r="C143" s="2"/>
      <c r="D143" s="8"/>
      <c r="E143" s="2"/>
      <c r="F143" s="8"/>
      <c r="G143" s="2"/>
      <c r="H143" s="9"/>
      <c r="I143" s="2"/>
      <c r="J143" s="11"/>
    </row>
    <row r="144" spans="1:10" ht="30" hidden="1">
      <c r="A144" s="38" t="s">
        <v>96</v>
      </c>
      <c r="B144" s="2">
        <v>10.5</v>
      </c>
      <c r="C144" s="2">
        <v>0.03</v>
      </c>
      <c r="D144" s="8">
        <f t="shared" si="11"/>
        <v>0.2857142857142857</v>
      </c>
      <c r="E144" s="2">
        <v>0.5</v>
      </c>
      <c r="F144" s="8">
        <f t="shared" si="7"/>
        <v>1666.6666666666667</v>
      </c>
      <c r="G144" s="2">
        <v>0.5</v>
      </c>
      <c r="H144" s="9">
        <f t="shared" si="7"/>
        <v>100</v>
      </c>
      <c r="I144" s="2">
        <v>0.5</v>
      </c>
      <c r="J144" s="11">
        <f t="shared" si="7"/>
        <v>100</v>
      </c>
    </row>
    <row r="145" spans="1:10" ht="30.75" hidden="1" thickBot="1">
      <c r="A145" s="43" t="s">
        <v>97</v>
      </c>
      <c r="B145" s="44">
        <v>10</v>
      </c>
      <c r="C145" s="44">
        <v>15</v>
      </c>
      <c r="D145" s="45">
        <f t="shared" si="11"/>
        <v>150</v>
      </c>
      <c r="E145" s="44">
        <v>16</v>
      </c>
      <c r="F145" s="45">
        <f t="shared" si="7"/>
        <v>106.66666666666667</v>
      </c>
      <c r="G145" s="44">
        <v>17</v>
      </c>
      <c r="H145" s="46">
        <f t="shared" si="7"/>
        <v>106.25</v>
      </c>
      <c r="I145" s="44">
        <v>18</v>
      </c>
      <c r="J145" s="47">
        <f t="shared" si="7"/>
        <v>105.88235294117648</v>
      </c>
    </row>
  </sheetData>
  <sheetProtection/>
  <mergeCells count="12">
    <mergeCell ref="A9:A10"/>
    <mergeCell ref="D9:D10"/>
    <mergeCell ref="F9:F10"/>
    <mergeCell ref="H9:H10"/>
    <mergeCell ref="G1:J1"/>
    <mergeCell ref="G2:J2"/>
    <mergeCell ref="G4:J4"/>
    <mergeCell ref="G5:J5"/>
    <mergeCell ref="G3:K3"/>
    <mergeCell ref="J9:J10"/>
    <mergeCell ref="A7:J7"/>
    <mergeCell ref="A1:F1"/>
  </mergeCells>
  <printOptions/>
  <pageMargins left="0.15748031496062992" right="0.15748031496062992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RePack by SPecialiST</cp:lastModifiedBy>
  <cp:lastPrinted>2019-11-14T08:07:24Z</cp:lastPrinted>
  <dcterms:created xsi:type="dcterms:W3CDTF">2006-05-06T07:58:30Z</dcterms:created>
  <dcterms:modified xsi:type="dcterms:W3CDTF">2020-09-25T10:58:39Z</dcterms:modified>
  <cp:category/>
  <cp:version/>
  <cp:contentType/>
  <cp:contentStatus/>
</cp:coreProperties>
</file>